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Sheet1!$A$4:$J$51</definedName>
  </definedNames>
  <calcPr calcId="144525"/>
</workbook>
</file>

<file path=xl/sharedStrings.xml><?xml version="1.0" encoding="utf-8"?>
<sst xmlns="http://schemas.openxmlformats.org/spreadsheetml/2006/main" count="256" uniqueCount="156">
  <si>
    <t>附件1</t>
  </si>
  <si>
    <t>郑州市2023年第三批面向民间资本推介项目清单</t>
  </si>
  <si>
    <t>单位：万元、个</t>
  </si>
  <si>
    <t>序号</t>
  </si>
  <si>
    <t>项目名称</t>
  </si>
  <si>
    <t>主要建设内容及规模</t>
  </si>
  <si>
    <t>总投资</t>
  </si>
  <si>
    <t>项目所在地</t>
  </si>
  <si>
    <t>拟引入民间资本方式</t>
  </si>
  <si>
    <t>项目进展</t>
  </si>
  <si>
    <t>项目联系人</t>
  </si>
  <si>
    <t>项目联系人电话</t>
  </si>
  <si>
    <t>备注</t>
  </si>
  <si>
    <t>合计</t>
  </si>
  <si>
    <t>一、基础设施</t>
  </si>
  <si>
    <t>郑州航空港临空枢纽经济区基础设施建设项目（郑州新国际会展中心一期）</t>
  </si>
  <si>
    <t>项目位于迎宾大道与滨河东路交叉口东南部，总占地938亩，主要建设标准展厅、登录厅、食堂仓库、能源中心；室外停车场、道路及硬化、景观绿化、给排水、电力、燃气、消防等管网设施；以及项目周边交通基础设施等</t>
  </si>
  <si>
    <t>航空港区</t>
  </si>
  <si>
    <t>股权投资</t>
  </si>
  <si>
    <t>在建</t>
  </si>
  <si>
    <t>孔强</t>
  </si>
  <si>
    <t>S225安罗高速至京港澳高速段新建工程（港区段）</t>
  </si>
  <si>
    <t>采用一级公路兼具城市道路功能技术标准，设计速度80公里／小时，航空港区尉氏县界至青州大道段路基宽40.5米，青州大道至雍州路段路基宽60米，雍州路至京港澳高速段路基宽50米，建设里程23.7公里</t>
  </si>
  <si>
    <t>航空港区、新郑市</t>
  </si>
  <si>
    <t>其他</t>
  </si>
  <si>
    <t>前期工作</t>
  </si>
  <si>
    <t>钟旗</t>
  </si>
  <si>
    <t>郑州低运量轨道交通T3线</t>
  </si>
  <si>
    <t>T3 线一期工程线路北起于高新区金盏街，主要沿创新大道、枫香街、须水河东路、 科学大道、西四环、冬青街、腊梅路、梧桐街、雪松路高架敷设，终点位于中原区郑州一中西侧，线路全长约 16km，共设车站 18 座</t>
  </si>
  <si>
    <t>郑州市</t>
  </si>
  <si>
    <t>参与建设</t>
  </si>
  <si>
    <t>邢晓飞</t>
  </si>
  <si>
    <t>S312巩义境（洛神大桥至巩偃交界段）改建工程</t>
  </si>
  <si>
    <t>全长17.5公里，一级公路，路基宽度21.5米</t>
  </si>
  <si>
    <t>巩义市</t>
  </si>
  <si>
    <t>赵振武</t>
  </si>
  <si>
    <t>康芝路南延及高铁连接线工程</t>
  </si>
  <si>
    <t>全长11.6公里，采用一级、二级公路标准，路基宽度20-40米不等</t>
  </si>
  <si>
    <t>梁州大道北延至前程大道新建工程</t>
  </si>
  <si>
    <t>采用双向八车道城市主干路技术标准，设计速度60公里/小时，梁州大道段路基宽60米，利用福山路段路基宽60米，利用前程大道段路基宽65米，建设里程4.6公里</t>
  </si>
  <si>
    <t>航空港区、经开区</t>
  </si>
  <si>
    <t>郑州航空港实验区环卫市政应急物资中转站建设项目</t>
  </si>
  <si>
    <t>本项目总用地面积约合 23.66亩，总建筑面积 2.89万平方米(地上建筑面积 2.66万平方米，地下建筑面积 0.23万平方米)，主要建设内容包含环卫市政应急物资中转站配套用房及辅助生产设施项目同步配套建设市政道路传承北路 (传承西路-单家街)，全长1109m</t>
  </si>
  <si>
    <t>参与建设、委托运营</t>
  </si>
  <si>
    <t>冯德顺</t>
  </si>
  <si>
    <t>县道006七大路（王河至张沟）</t>
  </si>
  <si>
    <t>全长约3.8公里，一级公路，路基宽度16.5米</t>
  </si>
  <si>
    <t>新材料产业园污水处理厂改扩建项目</t>
  </si>
  <si>
    <t>利用现有厂区建设，对现状污水厂规模为2.0万m³/d的处理工艺进行提标改造，并新建一套电子信息产业废水处理设施，扩建规模为1.0万m³/d，改扩建后总运行规模为3万m³/d。完成提标改造部分和新建部分的建设内容并完成竣工验收，投产使用</t>
  </si>
  <si>
    <t>荥阳市</t>
  </si>
  <si>
    <t>马海滨</t>
  </si>
  <si>
    <t>郑州航空港实验区吴州路5G智慧生活垃圾收集转运一体化建设项目</t>
  </si>
  <si>
    <t>设计转运规模为 400t/d (中型III类)，污水处理规模 40t/d。压缩工艺采用后置式竖直压缩工艺。项目主要建设内容包括 1 幢主体站房、1 幢门卫间、1 座初雨蓄水池以及工艺设备和厂区设施等，总建筑面积 6600㎡，其中地上建筑面积 2950㎡，地下建筑面积 3650㎡</t>
  </si>
  <si>
    <t>二、产业园区</t>
  </si>
  <si>
    <t>郑州航空港经济综合实验区化工产业园</t>
  </si>
  <si>
    <t>项目占地面积约3.26平方公里，主要建设集中供水、供热、供电、供气等绿色综合能源供应岛；集污水、供热等综合管廊、罐区及仓储于一体的园区物流系统；建设污水处理、固废液废气废减量循环再利用系统；建设生产厂房；建设园区道路、绿化、餐厅宿舍、专用停车场等配套基础设施</t>
  </si>
  <si>
    <t>李军超</t>
  </si>
  <si>
    <t>郑州航空港经济综合实验区双碳产业园</t>
  </si>
  <si>
    <t>双碳产业园位于九霄东街以西，九霄南路以北，孙武路以东，东海路以南。项目占地约4.8平方公里，总建筑面积约219万㎡，主要建设内容包括标准厂房及园区相关配套功能设施等</t>
  </si>
  <si>
    <t>杜玉洁</t>
  </si>
  <si>
    <t>郑州航空港经济综合实验区新材料产业园基础设施（一期）建设项目</t>
  </si>
  <si>
    <t>项目总用地面积为40.83万㎡，总建筑面积为63.6万㎡。主要建设产业孵化器、标准化厂房、综合服务用房、配套用房、地下建筑面积12.67万㎡；交通场站、变电站、应急处理站、停车位4388个、充电桩747个、及园区附属工程。</t>
  </si>
  <si>
    <t>河南郑州航空港人才创新产业园项目</t>
  </si>
  <si>
    <t>人才创新产业园位于皛店路以南，荆州路以东，规划会展五街以西，规划会展六路以北。项目占地97亩，总建筑面积为 18.2万㎡，主要建设智库中心、知识信息交互中心、人力资源大数据中心、教育培训中心、国际人才交流中心、人才发展服务基地等</t>
  </si>
  <si>
    <t>郑州经济技术开发区生物医药大健康产业园(一期)基础设施项目</t>
  </si>
  <si>
    <t>项目总用地面积约127亩，总建筑面积32.66万㎡，其中地上建筑面积23.3万㎡，地下建筑面积9.36万㎡；主要建设多层厂房、实验楼、科研楼、企业总部等，配套建设服务用房、给排水、电力、消防、热力、燃气、地下建筑等附属配套设施。</t>
  </si>
  <si>
    <t>经开区</t>
  </si>
  <si>
    <t>委托运营</t>
  </si>
  <si>
    <t>向晓玲</t>
  </si>
  <si>
    <t>花园口新兴产业园一期</t>
  </si>
  <si>
    <t>项目一期共分为三个地块，用地面积约218亩，总建筑面积约33万㎡（其中地上建筑面积约23.18万㎡，地下建筑面积约9.95万㎡），建设内容包括工业厂房、配套用房 (综合办公、科研、展示、其他生活设施用房)及场地硬化、绿化、机动停位及道路建设</t>
  </si>
  <si>
    <t>惠济区</t>
  </si>
  <si>
    <t>股权投资、委托运营、参与建设</t>
  </si>
  <si>
    <t>王涛</t>
  </si>
  <si>
    <t>河南腾达畅正物流产业园</t>
  </si>
  <si>
    <t>河南腾达畅正物流产业园项目规划总用地面积约330亩，总建筑面积29万㎡。主要建设内容包括:仓库、地下车库、道路、绿化、停车场、给排水、供配电、消防、安防、环保及设备等。</t>
  </si>
  <si>
    <t>新郑市</t>
  </si>
  <si>
    <t>委托运营、参与建设</t>
  </si>
  <si>
    <t>马文巨</t>
  </si>
  <si>
    <t>中欧班列（郑州）“一带一路”国际贸易产业园基础设施项目</t>
  </si>
  <si>
    <t>本项目项目规划总用地面积约44.11亩，总建筑面积约9.7万㎡，项目主要建设内容包括国际商事法律及知识产权保护服务基地，供应链金融服务基地，国内及国际物流、贸易、供应链金融等行业领先企业区域总部基地，引入中铁信智慧物流研发中心，打造郑贸通信息平台及相关配套设施。</t>
  </si>
  <si>
    <t>李向</t>
  </si>
  <si>
    <t>联东U谷·中原小微企业园项目</t>
  </si>
  <si>
    <t>园区以标准厂房、独栋厂房、服务配套、孵化器为规划理念，产业定位为智能制造、新材料、医疗器械等行业</t>
  </si>
  <si>
    <t>中原区</t>
  </si>
  <si>
    <t>滕娜</t>
  </si>
  <si>
    <t>三、社会事业</t>
  </si>
  <si>
    <t>郑州市二七区全民健身中心</t>
  </si>
  <si>
    <t xml:space="preserve"> 本项目占地面积约164.53亩，建筑面积37.16万㎡，主要建设包括综合比赛馆、游泳馆、训练馆、综合训练馆、运动员培训中心、运动员公寓、运动员健身训练馆等。</t>
  </si>
  <si>
    <t>二七区</t>
  </si>
  <si>
    <t>毕雅思</t>
  </si>
  <si>
    <t>郑州质子肿瘤医院有限公司</t>
  </si>
  <si>
    <t>投资建设以质子、硼中子俘获癌细胞治疗系统为主要治疗手段的高新技术型三级肿瘤医院，占地87亩，建筑面积约11万㎡，设计年接诊放疗肿瘤病人6000人</t>
  </si>
  <si>
    <t>周渭川</t>
  </si>
  <si>
    <t>15811975322</t>
  </si>
  <si>
    <t>西山遗址生态文化公园</t>
  </si>
  <si>
    <t>占地304.5亩，围绕西山遗址的保护，在呼应现状山水环境风貌的基础上，凸显城址格局，营造具有历史沧桑感的景观环境空间，打造集遗址保护、文化互动体验、教育休闲为一体的综合性文化公园</t>
  </si>
  <si>
    <t>王琮</t>
  </si>
  <si>
    <t>四、农业农村</t>
  </si>
  <si>
    <t>狼城岗镇黄河生态治理暨乡村振兴</t>
  </si>
  <si>
    <t>主要建设内容：高标准农田建设667公顷；村庄复垦种植400公顷；新增耕地244公顷；湿地及自然保留地生态修复112.25公顷；道路建设85公顷；青谷堆及太平堤村沿街建筑立面提升改造、村庄基础设施及配套设施优化完善、村庄绿化景观改善提升</t>
  </si>
  <si>
    <t>中牟县</t>
  </si>
  <si>
    <t>王钊</t>
  </si>
  <si>
    <t>金源移民新村乡村振兴示范基地</t>
  </si>
  <si>
    <t>乡村振兴基地(含乡村振兴讲习所/乡村会客厅/培训敎室/数字游民基地等）约10亩，金源社区现有建筑改建约30亩，农业示范基地约25亩含水果大棚（5亩）、智慧农业大棚（5亩）、蔬菜大棚（10亩）、鲜花大棚（2.5亩）、生态众创农场（2.5亩），农机服务中心（含农业资材中心、种籽交易中心、市场集市等）约2亩</t>
  </si>
  <si>
    <t>王丕明</t>
  </si>
  <si>
    <t>五、保障性安居工程</t>
  </si>
  <si>
    <t>李小安社区棚户区改造项目</t>
  </si>
  <si>
    <t>总建筑面积115.6万㎡，占地830亩，包含58栋住宅，一所中学、一所小学及3所幼儿园，及其他商业配套设施</t>
  </si>
  <si>
    <t>李新立</t>
  </si>
  <si>
    <t>堤头社区</t>
  </si>
  <si>
    <t>项目占地390亩，建筑面积54万㎡，共67栋单体，其中60栋住宅，7栋配套用房</t>
  </si>
  <si>
    <t>王进良</t>
  </si>
  <si>
    <t>西大街街道开阳村棚户区项目</t>
  </si>
  <si>
    <t>主要建设安置区住房、配套商业、公共服务设施及服务配套基础设施工程</t>
  </si>
  <si>
    <t>新密市</t>
  </si>
  <si>
    <t>李慧娟</t>
  </si>
  <si>
    <t>京城路街道腾飞片区项目</t>
  </si>
  <si>
    <t>本项目包含60个老旧小区楼院，总建筑面积为32.9万㎡。整治提升主要建设内容包括小区道路、雨水、排水、照明、墙面及其他改造内容</t>
  </si>
  <si>
    <t>田粟裕</t>
  </si>
  <si>
    <t>西大街前土郭村棚户区改造项目一期</t>
  </si>
  <si>
    <t>六、城市有机更新</t>
  </si>
  <si>
    <t>金水区高皇寨片区城市更新项目</t>
  </si>
  <si>
    <t>魏河景观提升，街角绿地公园建设，高压线入地改迁，道路打通，停车场建设，停车位优化，幼儿园及小学等片区公服配套设施建设，老旧小区更新升级，安置区改造提升，品质社区建设，特色商业商务空间打造</t>
  </si>
  <si>
    <t>金水区</t>
  </si>
  <si>
    <t>李浩</t>
  </si>
  <si>
    <t>棉纺东路南城市更新项目</t>
  </si>
  <si>
    <t>采用留、改、拆的建设形式对核心更新区及城市更新单元内的基础配套设施进行提升，其中保留用地面积118亩，整治用地面积184.25亩，改造增加建筑面积1800㎡，拆除建筑面积6.04万㎡，新建建筑面积11.88万㎡</t>
  </si>
  <si>
    <t>参与建设、股权投资</t>
  </si>
  <si>
    <t>王勇</t>
  </si>
  <si>
    <r>
      <rPr>
        <sz val="11"/>
        <color theme="1"/>
        <rFont val="宋体"/>
        <charset val="134"/>
      </rPr>
      <t>登封市大冶片区</t>
    </r>
    <r>
      <rPr>
        <sz val="11"/>
        <color theme="1"/>
        <rFont val="Times New Roman"/>
        <charset val="134"/>
      </rPr>
      <t>“</t>
    </r>
    <r>
      <rPr>
        <sz val="11"/>
        <color theme="1"/>
        <rFont val="宋体"/>
        <charset val="134"/>
      </rPr>
      <t>产景城</t>
    </r>
    <r>
      <rPr>
        <sz val="11"/>
        <color theme="1"/>
        <rFont val="Times New Roman"/>
        <charset val="134"/>
      </rPr>
      <t>”</t>
    </r>
    <r>
      <rPr>
        <sz val="11"/>
        <color theme="1"/>
        <rFont val="宋体"/>
        <charset val="134"/>
      </rPr>
      <t>一体化城市更新项目</t>
    </r>
  </si>
  <si>
    <t>产业园区490亩闲置土地盘活、园区基础设施提升，镇区商业街、医院、客运站、学校、城乡供水一体化等项目建设，朝阳沟豫剧非遗公文化传承保护项目、香山景区项目、“豫见铁路”镇区段沿线旅游提升项目等建设；更新前总建筑面积246万㎡，保留和改造201万平方米，拆除建筑面积45万㎡，新建68万㎡，更新后建筑面积约270万㎡</t>
  </si>
  <si>
    <t>登封市</t>
  </si>
  <si>
    <t>股权投资
委托运营</t>
  </si>
  <si>
    <t>屈俊辉</t>
  </si>
  <si>
    <t>河南锐之旗信息产业中心城市更新项目</t>
  </si>
  <si>
    <t>总建筑面积4.4万㎡,用地面积2.5万㎡，其中地上总建筑面积2.2万㎡，共计24栋4层科研办公楼及其配套，地下总建筑面积2.2万㎡。主要包括信息服务平台、创业孵化平台、创客空间、创新训练平台、教育培训平台、金融投资平台和公共服务平台。</t>
  </si>
  <si>
    <t>薛燕</t>
  </si>
  <si>
    <t>黄帝康养度假区一期城市更新项目</t>
  </si>
  <si>
    <t>改造：现状民居改造提升为民宿，商业等；新建：历史文化街区；导入产业：亲子游乐、中医药康养体验等。总规模约10万㎡</t>
  </si>
  <si>
    <t>程睿</t>
  </si>
  <si>
    <t>七、其他</t>
  </si>
  <si>
    <t>全球汇总部基地港项目</t>
  </si>
  <si>
    <t>功能定位为一港两中心一窗口：数字贸易港、全球商品消费中心及国际物流枢纽中心、环球文旅之窗项目位于经开区东四环、经开第八大街、经南三路、陇海铁路围合区域</t>
  </si>
  <si>
    <t>魏俊辉</t>
  </si>
  <si>
    <t>中欧班列（郑州）多式联运智慧集散分拨中心项目</t>
  </si>
  <si>
    <t>本项目规划总用地面积约133.33亩，总建筑面积约26.67万㎡，项目主要建设内容包括园区内现有铁路专用线改造，高端装备库、汽车零部件库、生物医药库、冷链生鲜等专用库等及配套综合楼，5G应用下智能仓储、分拣、打包、搬运、装卸、配送、运输、系统集成等类别的智慧物流设施，智能化工程及配套硬件设备，OMS运营管理系统，AGV及装卸设备，无人叉车，码垛机器人，光伏新能源工程，城市配送中心等</t>
  </si>
  <si>
    <t>郑州航空港区会展配套商业项目</t>
  </si>
  <si>
    <r>
      <rPr>
        <sz val="11"/>
        <color theme="1"/>
        <rFont val="宋体"/>
        <charset val="134"/>
        <scheme val="minor"/>
      </rPr>
      <t>会展配套商业项目</t>
    </r>
    <r>
      <rPr>
        <sz val="11"/>
        <rFont val="宋体"/>
        <charset val="134"/>
        <scheme val="minor"/>
      </rPr>
      <t>皛店路以北，荆州路以东，规划会展五街以西，规划会展六路以北。项目占地约 65亩，总建筑面积为 19.8万平方米，其中：地上建筑面积为13万平方米，地下建筑面积6.8万平方米。主要建设星级酒店、商务办公、会议配套及商业服务配套</t>
    </r>
  </si>
  <si>
    <t>正商洲际酒店</t>
  </si>
  <si>
    <r>
      <rPr>
        <sz val="11"/>
        <color theme="1"/>
        <rFont val="宋体"/>
        <charset val="134"/>
      </rPr>
      <t>总建筑面积</t>
    </r>
    <r>
      <rPr>
        <sz val="11"/>
        <color theme="1"/>
        <rFont val="Times New Roman"/>
        <charset val="134"/>
      </rPr>
      <t>5.9</t>
    </r>
    <r>
      <rPr>
        <sz val="11"/>
        <color theme="1"/>
        <rFont val="宋体"/>
        <charset val="134"/>
      </rPr>
      <t>万㎡，配套设施包含消防、人防、安全智能化设备等</t>
    </r>
  </si>
  <si>
    <t>郑东新区</t>
  </si>
  <si>
    <t>魏士油</t>
  </si>
  <si>
    <t>郑州机场国际物流大通关基地(一期)建设项目</t>
  </si>
  <si>
    <t>项目位于航空港实验区新郑国际机场跑道北面陆侧区域，总用地面积约102亩，项目主要建设内容包括：海关监管仓库、保税仓库、转运中心仓库、物流仓库、综合服务区等建安工程及土石方、场区道路、绿化、电力、消防、环保、照明、给排水等其他配套设施</t>
  </si>
  <si>
    <r>
      <rPr>
        <sz val="11"/>
        <rFont val="仿宋_GB2312"/>
        <charset val="134"/>
      </rPr>
      <t>张</t>
    </r>
    <r>
      <rPr>
        <sz val="11"/>
        <rFont val="宋体"/>
        <charset val="134"/>
      </rPr>
      <t>崟</t>
    </r>
    <r>
      <rPr>
        <sz val="11"/>
        <rFont val="仿宋_GB2312"/>
        <charset val="134"/>
      </rPr>
      <t>淼</t>
    </r>
  </si>
</sst>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_ "/>
    <numFmt numFmtId="44" formatCode="_ &quot;￥&quot;* #,##0.00_ ;_ &quot;￥&quot;* \-#,##0.00_ ;_ &quot;￥&quot;* &quot;-&quot;??_ ;_ @_ "/>
    <numFmt numFmtId="42" formatCode="_ &quot;￥&quot;* #,##0_ ;_ &quot;￥&quot;* \-#,##0_ ;_ &quot;￥&quot;* &quot;-&quot;_ ;_ @_ "/>
  </numFmts>
  <fonts count="38">
    <font>
      <sz val="11"/>
      <color theme="1"/>
      <name val="宋体"/>
      <charset val="134"/>
      <scheme val="minor"/>
    </font>
    <font>
      <b/>
      <sz val="10"/>
      <color theme="1"/>
      <name val="宋体"/>
      <charset val="134"/>
      <scheme val="minor"/>
    </font>
    <font>
      <sz val="10"/>
      <color theme="1"/>
      <name val="Times New Roman"/>
      <charset val="134"/>
    </font>
    <font>
      <sz val="8"/>
      <name val="仿宋_GB2312"/>
      <charset val="134"/>
    </font>
    <font>
      <sz val="12"/>
      <name val="方正黑体_GBK"/>
      <charset val="134"/>
    </font>
    <font>
      <sz val="12"/>
      <name val="Times New Roman"/>
      <charset val="0"/>
    </font>
    <font>
      <sz val="22"/>
      <name val="方正小标宋_GBK"/>
      <charset val="134"/>
    </font>
    <font>
      <sz val="20"/>
      <name val="方正小标宋_GBK"/>
      <charset val="134"/>
    </font>
    <font>
      <sz val="11"/>
      <name val="宋体"/>
      <charset val="134"/>
      <scheme val="minor"/>
    </font>
    <font>
      <sz val="11"/>
      <name val="方正黑体_GBK"/>
      <charset val="134"/>
    </font>
    <font>
      <b/>
      <sz val="10"/>
      <name val="宋体"/>
      <charset val="134"/>
      <scheme val="minor"/>
    </font>
    <font>
      <b/>
      <sz val="11"/>
      <name val="方正黑体_GBK"/>
      <charset val="134"/>
    </font>
    <font>
      <sz val="11"/>
      <color rgb="FF000000"/>
      <name val="方正黑体_GBK"/>
      <charset val="134"/>
    </font>
    <font>
      <sz val="11"/>
      <color theme="1"/>
      <name val="Times New Roman"/>
      <charset val="134"/>
    </font>
    <font>
      <sz val="11"/>
      <name val="宋体"/>
      <charset val="134"/>
    </font>
    <font>
      <sz val="11"/>
      <color theme="1"/>
      <name val="宋体"/>
      <charset val="134"/>
    </font>
    <font>
      <sz val="11"/>
      <color indexed="8"/>
      <name val="宋体"/>
      <charset val="134"/>
    </font>
    <font>
      <sz val="11"/>
      <color indexed="8"/>
      <name val="Times New Roman"/>
      <charset val="134"/>
    </font>
    <font>
      <sz val="11"/>
      <name val="仿宋_GB2312"/>
      <charset val="134"/>
    </font>
    <font>
      <sz val="11"/>
      <color theme="0"/>
      <name val="宋体"/>
      <charset val="134"/>
      <scheme val="minor"/>
    </font>
    <font>
      <sz val="11"/>
      <color rgb="FF3F3F76"/>
      <name val="宋体"/>
      <charset val="134"/>
      <scheme val="minor"/>
    </font>
    <font>
      <b/>
      <sz val="11"/>
      <color theme="3"/>
      <name val="宋体"/>
      <charset val="134"/>
      <scheme val="minor"/>
    </font>
    <font>
      <b/>
      <sz val="13"/>
      <color theme="3"/>
      <name val="宋体"/>
      <charset val="134"/>
      <scheme val="minor"/>
    </font>
    <font>
      <i/>
      <sz val="11"/>
      <color rgb="FF7F7F7F"/>
      <name val="宋体"/>
      <charset val="134"/>
      <scheme val="minor"/>
    </font>
    <font>
      <b/>
      <sz val="15"/>
      <color theme="3"/>
      <name val="宋体"/>
      <charset val="134"/>
      <scheme val="minor"/>
    </font>
    <font>
      <sz val="12"/>
      <name val="宋体"/>
      <charset val="134"/>
    </font>
    <font>
      <b/>
      <sz val="11"/>
      <color theme="1"/>
      <name val="宋体"/>
      <charset val="134"/>
      <scheme val="minor"/>
    </font>
    <font>
      <b/>
      <sz val="11"/>
      <color rgb="FFFFFFFF"/>
      <name val="宋体"/>
      <charset val="134"/>
      <scheme val="minor"/>
    </font>
    <font>
      <b/>
      <sz val="11"/>
      <color rgb="FFFA7D00"/>
      <name val="宋体"/>
      <charset val="134"/>
      <scheme val="minor"/>
    </font>
    <font>
      <sz val="11"/>
      <color rgb="FF9C6500"/>
      <name val="宋体"/>
      <charset val="134"/>
      <scheme val="minor"/>
    </font>
    <font>
      <sz val="11"/>
      <color rgb="FF9C0006"/>
      <name val="宋体"/>
      <charset val="134"/>
      <scheme val="minor"/>
    </font>
    <font>
      <u/>
      <sz val="11"/>
      <color rgb="FF800080"/>
      <name val="宋体"/>
      <charset val="134"/>
      <scheme val="minor"/>
    </font>
    <font>
      <sz val="11"/>
      <color rgb="FFFF0000"/>
      <name val="宋体"/>
      <charset val="134"/>
      <scheme val="minor"/>
    </font>
    <font>
      <sz val="11"/>
      <color rgb="FFFA7D00"/>
      <name val="宋体"/>
      <charset val="134"/>
      <scheme val="minor"/>
    </font>
    <font>
      <b/>
      <sz val="18"/>
      <color theme="3"/>
      <name val="宋体"/>
      <charset val="134"/>
      <scheme val="minor"/>
    </font>
    <font>
      <u/>
      <sz val="11"/>
      <color rgb="FF0000FF"/>
      <name val="宋体"/>
      <charset val="134"/>
      <scheme val="minor"/>
    </font>
    <font>
      <sz val="11"/>
      <color rgb="FF006100"/>
      <name val="宋体"/>
      <charset val="134"/>
      <scheme val="minor"/>
    </font>
    <font>
      <b/>
      <sz val="11"/>
      <color rgb="FF3F3F3F"/>
      <name val="宋体"/>
      <charset val="134"/>
      <scheme val="minor"/>
    </font>
  </fonts>
  <fills count="33">
    <fill>
      <patternFill patternType="none"/>
    </fill>
    <fill>
      <patternFill patternType="gray125"/>
    </fill>
    <fill>
      <patternFill patternType="solid">
        <fgColor theme="4" tint="0.399975585192419"/>
        <bgColor indexed="64"/>
      </patternFill>
    </fill>
    <fill>
      <patternFill patternType="solid">
        <fgColor theme="7"/>
        <bgColor indexed="64"/>
      </patternFill>
    </fill>
    <fill>
      <patternFill patternType="solid">
        <fgColor rgb="FFFFCC99"/>
        <bgColor indexed="64"/>
      </patternFill>
    </fill>
    <fill>
      <patternFill patternType="solid">
        <fgColor theme="6"/>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8"/>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5" tint="0.399975585192419"/>
        <bgColor indexed="64"/>
      </patternFill>
    </fill>
  </fills>
  <borders count="13">
    <border>
      <left/>
      <right/>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0" fontId="25" fillId="0" borderId="0"/>
    <xf numFmtId="0" fontId="0" fillId="0" borderId="0">
      <alignment vertical="center"/>
    </xf>
    <xf numFmtId="0" fontId="19" fillId="17"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37" fillId="16" borderId="12" applyNumberFormat="false" applyAlignment="false" applyProtection="false">
      <alignment vertical="center"/>
    </xf>
    <xf numFmtId="0" fontId="27" fillId="15" borderId="9" applyNumberFormat="false" applyAlignment="false" applyProtection="false">
      <alignment vertical="center"/>
    </xf>
    <xf numFmtId="0" fontId="30" fillId="20" borderId="0" applyNumberFormat="false" applyBorder="false" applyAlignment="false" applyProtection="false">
      <alignment vertical="center"/>
    </xf>
    <xf numFmtId="0" fontId="24"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2" fillId="0" borderId="7" applyNumberFormat="false" applyFill="false" applyAlignment="false" applyProtection="false">
      <alignment vertical="center"/>
    </xf>
    <xf numFmtId="0" fontId="0"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0" fillId="1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9" fillId="27" borderId="0" applyNumberFormat="false" applyBorder="false" applyAlignment="false" applyProtection="false">
      <alignment vertical="center"/>
    </xf>
    <xf numFmtId="0" fontId="21" fillId="0" borderId="6" applyNumberFormat="false" applyFill="false" applyAlignment="false" applyProtection="false">
      <alignment vertical="center"/>
    </xf>
    <xf numFmtId="0" fontId="26" fillId="0" borderId="8" applyNumberFormat="false" applyFill="false" applyAlignment="false" applyProtection="false">
      <alignment vertical="center"/>
    </xf>
    <xf numFmtId="0" fontId="0" fillId="6" borderId="0" applyNumberFormat="false" applyBorder="false" applyAlignment="false" applyProtection="false">
      <alignment vertical="center"/>
    </xf>
    <xf numFmtId="0" fontId="25" fillId="0" borderId="0"/>
    <xf numFmtId="0" fontId="0"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23" borderId="0" applyNumberFormat="false" applyBorder="false" applyAlignment="false" applyProtection="false">
      <alignment vertical="center"/>
    </xf>
    <xf numFmtId="0" fontId="14" fillId="0" borderId="0">
      <alignment vertical="center"/>
    </xf>
    <xf numFmtId="0" fontId="33" fillId="0" borderId="10"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0"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24" borderId="0" applyNumberFormat="false" applyBorder="false" applyAlignment="false" applyProtection="false">
      <alignment vertical="center"/>
    </xf>
    <xf numFmtId="0" fontId="0" fillId="26" borderId="11" applyNumberFormat="false" applyFont="false" applyAlignment="false" applyProtection="false">
      <alignment vertical="center"/>
    </xf>
    <xf numFmtId="0" fontId="19" fillId="28"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0" fillId="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8" fillId="16" borderId="5" applyNumberFormat="false" applyAlignment="false" applyProtection="false">
      <alignment vertical="center"/>
    </xf>
    <xf numFmtId="0" fontId="19" fillId="2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9"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5"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20" fillId="4" borderId="5" applyNumberFormat="false" applyAlignment="false" applyProtection="false">
      <alignment vertical="center"/>
    </xf>
    <xf numFmtId="0" fontId="0" fillId="8"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0" fillId="30" borderId="0" applyNumberFormat="false" applyBorder="false" applyAlignment="false" applyProtection="false">
      <alignment vertical="center"/>
    </xf>
  </cellStyleXfs>
  <cellXfs count="53">
    <xf numFmtId="0" fontId="0" fillId="0" borderId="0" xfId="0">
      <alignment vertical="center"/>
    </xf>
    <xf numFmtId="0" fontId="0" fillId="0" borderId="0" xfId="0" applyAlignment="true">
      <alignment horizontal="center" vertical="center"/>
    </xf>
    <xf numFmtId="0" fontId="1" fillId="0" borderId="0" xfId="0" applyFont="true">
      <alignment vertical="center"/>
    </xf>
    <xf numFmtId="0" fontId="2" fillId="0" borderId="0" xfId="0" applyFont="true" applyAlignment="true">
      <alignment horizontal="center" vertical="center" wrapText="true"/>
    </xf>
    <xf numFmtId="0" fontId="3" fillId="0" borderId="0" xfId="0" applyFont="true" applyFill="true" applyAlignment="true">
      <alignment horizontal="center" vertical="center"/>
    </xf>
    <xf numFmtId="0" fontId="2"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xf>
    <xf numFmtId="0" fontId="0" fillId="0" borderId="0" xfId="0" applyAlignment="true">
      <alignment horizontal="justify" vertical="center"/>
    </xf>
    <xf numFmtId="176" fontId="0" fillId="0" borderId="0" xfId="0" applyNumberFormat="true" applyAlignment="true">
      <alignment horizontal="center" vertical="center"/>
    </xf>
    <xf numFmtId="0" fontId="4" fillId="0" borderId="0" xfId="0" applyFont="true" applyFill="true" applyBorder="true" applyAlignment="true">
      <alignment horizontal="justify" vertical="center"/>
    </xf>
    <xf numFmtId="0" fontId="5" fillId="0" borderId="0" xfId="0" applyFont="true" applyFill="true" applyBorder="true" applyAlignment="true">
      <alignment horizontal="center" vertical="center"/>
    </xf>
    <xf numFmtId="0" fontId="5" fillId="0" borderId="0" xfId="0" applyFont="true" applyFill="true" applyBorder="true" applyAlignment="true">
      <alignment horizontal="justify" vertical="center"/>
    </xf>
    <xf numFmtId="176" fontId="5" fillId="0" borderId="0" xfId="0" applyNumberFormat="true" applyFont="true" applyFill="true" applyBorder="true" applyAlignment="true">
      <alignment horizontal="center" vertical="center"/>
    </xf>
    <xf numFmtId="0" fontId="6" fillId="0" borderId="0" xfId="0" applyFont="true" applyFill="true" applyAlignment="true">
      <alignment horizontal="center" vertical="center"/>
    </xf>
    <xf numFmtId="0" fontId="7" fillId="0" borderId="0" xfId="0" applyFont="true" applyFill="true" applyBorder="true" applyAlignment="true">
      <alignment horizontal="center" vertical="center"/>
    </xf>
    <xf numFmtId="0" fontId="7" fillId="0" borderId="0" xfId="0" applyFont="true" applyFill="true" applyBorder="true" applyAlignment="true">
      <alignment vertical="center"/>
    </xf>
    <xf numFmtId="0" fontId="8" fillId="0" borderId="0" xfId="0" applyFont="true" applyFill="true" applyAlignment="true">
      <alignment horizontal="right" vertical="center"/>
    </xf>
    <xf numFmtId="0" fontId="9" fillId="0" borderId="1" xfId="0" applyFont="true" applyFill="true" applyBorder="true" applyAlignment="true">
      <alignment horizontal="center" vertical="center" wrapText="true"/>
    </xf>
    <xf numFmtId="176" fontId="9" fillId="0" borderId="1" xfId="0" applyNumberFormat="true"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176" fontId="11" fillId="0" borderId="2" xfId="0" applyNumberFormat="true" applyFont="true" applyFill="true" applyBorder="true" applyAlignment="true">
      <alignment horizontal="center" vertical="center" wrapText="true"/>
    </xf>
    <xf numFmtId="0" fontId="12" fillId="2" borderId="3" xfId="0" applyFont="true" applyFill="true" applyBorder="true" applyAlignment="true">
      <alignment horizontal="center" vertical="center" wrapText="true"/>
    </xf>
    <xf numFmtId="176" fontId="12" fillId="2" borderId="3" xfId="0" applyNumberFormat="true" applyFont="true" applyFill="true" applyBorder="true" applyAlignment="true">
      <alignment horizontal="center" vertical="center" wrapText="true"/>
    </xf>
    <xf numFmtId="0" fontId="13" fillId="0" borderId="3" xfId="0" applyFont="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8" fillId="0" borderId="3" xfId="0" applyFont="true" applyBorder="true" applyAlignment="true">
      <alignment horizontal="justify" vertical="center" wrapText="true"/>
    </xf>
    <xf numFmtId="176" fontId="13" fillId="0" borderId="3" xfId="0" applyNumberFormat="true" applyFont="true" applyBorder="true" applyAlignment="true">
      <alignment horizontal="center" vertical="center" wrapText="true"/>
    </xf>
    <xf numFmtId="0" fontId="14" fillId="0" borderId="3" xfId="0" applyFont="true" applyFill="true" applyBorder="true" applyAlignment="true">
      <alignment horizontal="center" vertical="center" wrapText="true"/>
    </xf>
    <xf numFmtId="0" fontId="15" fillId="0" borderId="3" xfId="0" applyFont="true" applyBorder="true" applyAlignment="true">
      <alignment horizontal="justify" vertical="center" wrapText="true"/>
    </xf>
    <xf numFmtId="0" fontId="15" fillId="0" borderId="3" xfId="0" applyFont="true" applyFill="true" applyBorder="true" applyAlignment="true">
      <alignment horizontal="justify" vertical="center" wrapText="true"/>
    </xf>
    <xf numFmtId="176" fontId="13" fillId="0" borderId="3" xfId="0" applyNumberFormat="true" applyFont="true" applyFill="true" applyBorder="true" applyAlignment="true">
      <alignment horizontal="center" vertical="center" wrapText="true"/>
    </xf>
    <xf numFmtId="0" fontId="0" fillId="0" borderId="3" xfId="0" applyFont="true" applyFill="true" applyBorder="true" applyAlignment="true">
      <alignment horizontal="justify" vertical="center" wrapText="true"/>
    </xf>
    <xf numFmtId="0" fontId="15" fillId="0" borderId="3" xfId="0" applyFont="true" applyFill="true" applyBorder="true" applyAlignment="true">
      <alignment horizontal="center" vertical="center" wrapText="true"/>
    </xf>
    <xf numFmtId="0" fontId="16" fillId="0" borderId="3" xfId="0" applyFont="true" applyFill="true" applyBorder="true" applyAlignment="true">
      <alignment horizontal="center" vertical="center" wrapText="true"/>
    </xf>
    <xf numFmtId="0" fontId="8" fillId="0" borderId="3" xfId="0" applyFont="true" applyFill="true" applyBorder="true" applyAlignment="true">
      <alignment horizontal="justify" vertical="center" wrapText="true"/>
    </xf>
    <xf numFmtId="176" fontId="17" fillId="0" borderId="3" xfId="0" applyNumberFormat="true" applyFont="true" applyFill="true" applyBorder="true" applyAlignment="true">
      <alignment horizontal="center" vertical="center"/>
    </xf>
    <xf numFmtId="0" fontId="0" fillId="0" borderId="3" xfId="0" applyFont="true" applyBorder="true" applyAlignment="true">
      <alignment horizontal="justify" vertical="center" wrapText="true"/>
    </xf>
    <xf numFmtId="0" fontId="15" fillId="0" borderId="3" xfId="0" applyFont="true" applyFill="true" applyBorder="true" applyAlignment="true">
      <alignment horizontal="center" vertical="center"/>
    </xf>
    <xf numFmtId="0" fontId="5" fillId="0" borderId="0" xfId="0" applyFont="true" applyFill="true" applyAlignment="true">
      <alignment horizontal="center" vertical="center"/>
    </xf>
    <xf numFmtId="0" fontId="8" fillId="0" borderId="0" xfId="0" applyFont="true" applyFill="true" applyAlignment="true">
      <alignment horizontal="center" vertical="center"/>
    </xf>
    <xf numFmtId="0" fontId="9" fillId="0" borderId="4" xfId="0" applyFont="true" applyFill="true" applyBorder="true" applyAlignment="true">
      <alignment horizontal="center" vertical="center" wrapText="true"/>
    </xf>
    <xf numFmtId="0" fontId="1" fillId="0" borderId="3" xfId="0" applyFont="true" applyBorder="true">
      <alignment vertical="center"/>
    </xf>
    <xf numFmtId="0" fontId="0" fillId="0" borderId="3" xfId="0" applyFont="true" applyBorder="true" applyAlignment="true">
      <alignment horizontal="center" vertical="center" wrapText="true"/>
    </xf>
    <xf numFmtId="0" fontId="15" fillId="0" borderId="3" xfId="0" applyFont="true" applyBorder="true" applyAlignment="true">
      <alignment horizontal="center" vertical="center" wrapText="true"/>
    </xf>
    <xf numFmtId="0" fontId="18" fillId="0" borderId="3" xfId="0" applyFont="true" applyBorder="true" applyAlignment="true">
      <alignment horizontal="center" vertical="center" wrapText="true"/>
    </xf>
    <xf numFmtId="0" fontId="9" fillId="0" borderId="3" xfId="0" applyFont="true" applyFill="true" applyBorder="true" applyAlignment="true">
      <alignment horizontal="center" vertical="center" wrapText="true" shrinkToFit="true"/>
    </xf>
    <xf numFmtId="0" fontId="10" fillId="0" borderId="3" xfId="0" applyFont="true" applyFill="true" applyBorder="true" applyAlignment="true">
      <alignment horizontal="center" vertical="center" wrapText="true" shrinkToFit="true"/>
    </xf>
    <xf numFmtId="0" fontId="3" fillId="0" borderId="3" xfId="0" applyFont="true" applyFill="true" applyBorder="true" applyAlignment="true">
      <alignment horizontal="center" vertical="center"/>
    </xf>
    <xf numFmtId="0" fontId="0" fillId="0" borderId="3" xfId="0" applyBorder="true" applyAlignment="true">
      <alignment horizontal="center" vertical="center"/>
    </xf>
    <xf numFmtId="0" fontId="13" fillId="0" borderId="3" xfId="0" applyFont="true" applyFill="true" applyBorder="true" applyAlignment="true">
      <alignment horizontal="center" vertical="center" wrapText="true"/>
    </xf>
    <xf numFmtId="0" fontId="17" fillId="0" borderId="3" xfId="0" applyNumberFormat="true" applyFont="true" applyFill="true" applyBorder="true" applyAlignment="true">
      <alignment horizontal="center" vertical="center"/>
    </xf>
    <xf numFmtId="0" fontId="13" fillId="0" borderId="3" xfId="0" applyFont="true" applyFill="true" applyBorder="true" applyAlignment="true">
      <alignment horizontal="center" vertical="center"/>
    </xf>
  </cellXfs>
  <cellStyles count="53">
    <cellStyle name="常规" xfId="0" builtinId="0"/>
    <cellStyle name="常规_2008年政府投资项目表2008.2.14修改"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常规_北京" xfId="19"/>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常规 3" xfId="26"/>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51"/>
  <sheetViews>
    <sheetView tabSelected="1" zoomScale="90" zoomScaleNormal="90" workbookViewId="0">
      <pane ySplit="4" topLeftCell="A5" activePane="bottomLeft" state="frozen"/>
      <selection/>
      <selection pane="bottomLeft" activeCell="O8" sqref="O8"/>
    </sheetView>
  </sheetViews>
  <sheetFormatPr defaultColWidth="9" defaultRowHeight="14.25"/>
  <cols>
    <col min="1" max="1" width="4.63333333333333" customWidth="true"/>
    <col min="2" max="2" width="28.0583333333333" style="1" customWidth="true"/>
    <col min="3" max="3" width="31.6583333333333" style="7" customWidth="true"/>
    <col min="4" max="4" width="10.2666666666667" style="8" customWidth="true"/>
    <col min="5" max="5" width="10.6916666666667" style="1" customWidth="true"/>
    <col min="6" max="6" width="10" style="1" customWidth="true"/>
    <col min="7" max="7" width="13.8916666666667" style="1" customWidth="true"/>
    <col min="8" max="8" width="12.6333333333333" style="1"/>
    <col min="9" max="9" width="13.25" style="1" customWidth="true"/>
    <col min="10" max="10" width="7.5" style="1" customWidth="true"/>
  </cols>
  <sheetData>
    <row r="1" ht="19.5" spans="1:10">
      <c r="A1" s="9" t="s">
        <v>0</v>
      </c>
      <c r="B1" s="10"/>
      <c r="C1" s="11"/>
      <c r="D1" s="12"/>
      <c r="E1" s="10"/>
      <c r="F1" s="10"/>
      <c r="G1" s="39"/>
      <c r="H1" s="39"/>
      <c r="I1" s="39"/>
      <c r="J1" s="10"/>
    </row>
    <row r="2" ht="29.25" spans="1:10">
      <c r="A2" s="13" t="s">
        <v>1</v>
      </c>
      <c r="B2" s="13"/>
      <c r="C2" s="13"/>
      <c r="D2" s="13"/>
      <c r="E2" s="13"/>
      <c r="F2" s="13"/>
      <c r="G2" s="13"/>
      <c r="H2" s="13"/>
      <c r="I2" s="13"/>
      <c r="J2" s="13"/>
    </row>
    <row r="3" ht="27" spans="1:10">
      <c r="A3" s="14"/>
      <c r="B3" s="14"/>
      <c r="C3" s="15"/>
      <c r="D3" s="16" t="s">
        <v>2</v>
      </c>
      <c r="E3" s="16"/>
      <c r="F3" s="16"/>
      <c r="G3" s="40"/>
      <c r="H3" s="16"/>
      <c r="I3" s="16"/>
      <c r="J3" s="16"/>
    </row>
    <row r="4" s="1" customFormat="true" ht="64" customHeight="true" spans="1:10">
      <c r="A4" s="17" t="s">
        <v>3</v>
      </c>
      <c r="B4" s="17" t="s">
        <v>4</v>
      </c>
      <c r="C4" s="17" t="s">
        <v>5</v>
      </c>
      <c r="D4" s="18" t="s">
        <v>6</v>
      </c>
      <c r="E4" s="41" t="s">
        <v>7</v>
      </c>
      <c r="F4" s="17" t="s">
        <v>8</v>
      </c>
      <c r="G4" s="17" t="s">
        <v>9</v>
      </c>
      <c r="H4" s="17" t="s">
        <v>10</v>
      </c>
      <c r="I4" s="17" t="s">
        <v>11</v>
      </c>
      <c r="J4" s="46" t="s">
        <v>12</v>
      </c>
    </row>
    <row r="5" s="2" customFormat="true" ht="24" customHeight="true" spans="1:10">
      <c r="A5" s="19"/>
      <c r="B5" s="20" t="s">
        <v>13</v>
      </c>
      <c r="C5" s="21">
        <f>SUM(C6,C17,C27,C31,C34,C40,C46)</f>
        <v>39</v>
      </c>
      <c r="D5" s="21">
        <f>SUM(D6,D17,D27,D31,D34,D40,D46)</f>
        <v>10950416.39</v>
      </c>
      <c r="E5" s="42"/>
      <c r="F5" s="19"/>
      <c r="G5" s="19"/>
      <c r="H5" s="19"/>
      <c r="I5" s="19"/>
      <c r="J5" s="47"/>
    </row>
    <row r="6" s="2" customFormat="true" ht="24" customHeight="true" spans="1:10">
      <c r="A6" s="22"/>
      <c r="B6" s="22" t="s">
        <v>14</v>
      </c>
      <c r="C6" s="22">
        <f>COUNTA(B7:B16)</f>
        <v>10</v>
      </c>
      <c r="D6" s="23">
        <f>SUM(D7:D16)</f>
        <v>1458033.86</v>
      </c>
      <c r="E6" s="22"/>
      <c r="F6" s="22"/>
      <c r="G6" s="22"/>
      <c r="H6" s="22"/>
      <c r="I6" s="22"/>
      <c r="J6" s="22"/>
    </row>
    <row r="7" s="3" customFormat="true" ht="96" customHeight="true" spans="1:10">
      <c r="A7" s="24">
        <v>1</v>
      </c>
      <c r="B7" s="25" t="s">
        <v>15</v>
      </c>
      <c r="C7" s="26" t="s">
        <v>16</v>
      </c>
      <c r="D7" s="27">
        <v>621800</v>
      </c>
      <c r="E7" s="43" t="s">
        <v>17</v>
      </c>
      <c r="F7" s="44" t="s">
        <v>18</v>
      </c>
      <c r="G7" s="44" t="s">
        <v>19</v>
      </c>
      <c r="H7" s="44" t="s">
        <v>20</v>
      </c>
      <c r="I7" s="24">
        <v>13837197562</v>
      </c>
      <c r="J7" s="44"/>
    </row>
    <row r="8" s="3" customFormat="true" ht="91" customHeight="true" spans="1:10">
      <c r="A8" s="24">
        <v>2</v>
      </c>
      <c r="B8" s="28" t="s">
        <v>21</v>
      </c>
      <c r="C8" s="29" t="s">
        <v>22</v>
      </c>
      <c r="D8" s="27">
        <v>250000</v>
      </c>
      <c r="E8" s="44" t="s">
        <v>23</v>
      </c>
      <c r="F8" s="33" t="s">
        <v>24</v>
      </c>
      <c r="G8" s="44" t="s">
        <v>25</v>
      </c>
      <c r="H8" s="44" t="s">
        <v>26</v>
      </c>
      <c r="I8" s="24">
        <v>13603710722</v>
      </c>
      <c r="J8" s="44"/>
    </row>
    <row r="9" s="3" customFormat="true" ht="91" customHeight="true" spans="1:10">
      <c r="A9" s="24">
        <v>3</v>
      </c>
      <c r="B9" s="28" t="s">
        <v>27</v>
      </c>
      <c r="C9" s="29" t="s">
        <v>28</v>
      </c>
      <c r="D9" s="27">
        <v>225200</v>
      </c>
      <c r="E9" s="44" t="s">
        <v>29</v>
      </c>
      <c r="F9" s="33" t="s">
        <v>30</v>
      </c>
      <c r="G9" s="44" t="s">
        <v>25</v>
      </c>
      <c r="H9" s="44" t="s">
        <v>31</v>
      </c>
      <c r="I9" s="24">
        <v>18203999711</v>
      </c>
      <c r="J9" s="44"/>
    </row>
    <row r="10" ht="31" customHeight="true" spans="1:10">
      <c r="A10" s="24">
        <v>4</v>
      </c>
      <c r="B10" s="28" t="s">
        <v>32</v>
      </c>
      <c r="C10" s="30" t="s">
        <v>33</v>
      </c>
      <c r="D10" s="31">
        <v>200300</v>
      </c>
      <c r="E10" s="33" t="s">
        <v>34</v>
      </c>
      <c r="F10" s="33" t="s">
        <v>30</v>
      </c>
      <c r="G10" s="33" t="s">
        <v>25</v>
      </c>
      <c r="H10" s="44" t="s">
        <v>35</v>
      </c>
      <c r="I10" s="24">
        <v>13838085056</v>
      </c>
      <c r="J10" s="44"/>
    </row>
    <row r="11" ht="32" customHeight="true" spans="1:10">
      <c r="A11" s="24">
        <v>5</v>
      </c>
      <c r="B11" s="28" t="s">
        <v>36</v>
      </c>
      <c r="C11" s="30" t="s">
        <v>37</v>
      </c>
      <c r="D11" s="31">
        <v>56904</v>
      </c>
      <c r="E11" s="33" t="s">
        <v>34</v>
      </c>
      <c r="F11" s="33" t="s">
        <v>30</v>
      </c>
      <c r="G11" s="33" t="s">
        <v>25</v>
      </c>
      <c r="H11" s="44" t="s">
        <v>35</v>
      </c>
      <c r="I11" s="24">
        <v>13838085056</v>
      </c>
      <c r="J11" s="44"/>
    </row>
    <row r="12" ht="76" customHeight="true" spans="1:10">
      <c r="A12" s="24">
        <v>6</v>
      </c>
      <c r="B12" s="28" t="s">
        <v>38</v>
      </c>
      <c r="C12" s="29" t="s">
        <v>39</v>
      </c>
      <c r="D12" s="27">
        <v>32871.56</v>
      </c>
      <c r="E12" s="44" t="s">
        <v>40</v>
      </c>
      <c r="F12" s="33" t="s">
        <v>24</v>
      </c>
      <c r="G12" s="44" t="s">
        <v>25</v>
      </c>
      <c r="H12" s="44" t="s">
        <v>26</v>
      </c>
      <c r="I12" s="24">
        <v>13603710722</v>
      </c>
      <c r="J12" s="44"/>
    </row>
    <row r="13" s="4" customFormat="true" ht="105" customHeight="true" spans="1:10">
      <c r="A13" s="24">
        <v>7</v>
      </c>
      <c r="B13" s="25" t="s">
        <v>41</v>
      </c>
      <c r="C13" s="26" t="s">
        <v>42</v>
      </c>
      <c r="D13" s="27">
        <v>21683.2</v>
      </c>
      <c r="E13" s="43" t="s">
        <v>17</v>
      </c>
      <c r="F13" s="33" t="s">
        <v>43</v>
      </c>
      <c r="G13" s="44" t="s">
        <v>25</v>
      </c>
      <c r="H13" s="44" t="s">
        <v>44</v>
      </c>
      <c r="I13" s="24">
        <v>18613738976</v>
      </c>
      <c r="J13" s="44"/>
    </row>
    <row r="14" ht="33" customHeight="true" spans="1:10">
      <c r="A14" s="24">
        <v>8</v>
      </c>
      <c r="B14" s="28" t="s">
        <v>45</v>
      </c>
      <c r="C14" s="30" t="s">
        <v>46</v>
      </c>
      <c r="D14" s="31">
        <v>20000</v>
      </c>
      <c r="E14" s="33" t="s">
        <v>34</v>
      </c>
      <c r="F14" s="33" t="s">
        <v>30</v>
      </c>
      <c r="G14" s="33" t="s">
        <v>25</v>
      </c>
      <c r="H14" s="44" t="s">
        <v>35</v>
      </c>
      <c r="I14" s="24">
        <v>13838085056</v>
      </c>
      <c r="J14" s="44"/>
    </row>
    <row r="15" s="3" customFormat="true" ht="107" customHeight="true" spans="1:10">
      <c r="A15" s="24">
        <v>9</v>
      </c>
      <c r="B15" s="28" t="s">
        <v>47</v>
      </c>
      <c r="C15" s="32" t="s">
        <v>48</v>
      </c>
      <c r="D15" s="31">
        <v>18200</v>
      </c>
      <c r="E15" s="33" t="s">
        <v>49</v>
      </c>
      <c r="F15" s="33" t="s">
        <v>24</v>
      </c>
      <c r="G15" s="33" t="s">
        <v>19</v>
      </c>
      <c r="H15" s="44" t="s">
        <v>50</v>
      </c>
      <c r="I15" s="24">
        <v>18738158072</v>
      </c>
      <c r="J15" s="44"/>
    </row>
    <row r="16" s="4" customFormat="true" ht="114" spans="1:10">
      <c r="A16" s="24">
        <v>10</v>
      </c>
      <c r="B16" s="25" t="s">
        <v>51</v>
      </c>
      <c r="C16" s="26" t="s">
        <v>52</v>
      </c>
      <c r="D16" s="27">
        <v>11075.1</v>
      </c>
      <c r="E16" s="43" t="s">
        <v>17</v>
      </c>
      <c r="F16" s="44" t="s">
        <v>43</v>
      </c>
      <c r="G16" s="44" t="s">
        <v>25</v>
      </c>
      <c r="H16" s="44" t="s">
        <v>44</v>
      </c>
      <c r="I16" s="24">
        <v>18613738976</v>
      </c>
      <c r="J16" s="48"/>
    </row>
    <row r="17" s="2" customFormat="true" ht="24" customHeight="true" spans="1:10">
      <c r="A17" s="22"/>
      <c r="B17" s="22" t="s">
        <v>53</v>
      </c>
      <c r="C17" s="22">
        <f>COUNTA(B18:B26)</f>
        <v>9</v>
      </c>
      <c r="D17" s="23">
        <f>SUM(D18:D26)</f>
        <v>4497621.52</v>
      </c>
      <c r="E17" s="22"/>
      <c r="F17" s="22"/>
      <c r="G17" s="22"/>
      <c r="H17" s="22"/>
      <c r="I17" s="22"/>
      <c r="J17" s="22"/>
    </row>
    <row r="18" s="4" customFormat="true" ht="120" customHeight="true" spans="1:10">
      <c r="A18" s="24">
        <v>1</v>
      </c>
      <c r="B18" s="25" t="s">
        <v>54</v>
      </c>
      <c r="C18" s="26" t="s">
        <v>55</v>
      </c>
      <c r="D18" s="27">
        <v>2000000</v>
      </c>
      <c r="E18" s="43" t="s">
        <v>17</v>
      </c>
      <c r="F18" s="44" t="s">
        <v>18</v>
      </c>
      <c r="G18" s="44" t="s">
        <v>25</v>
      </c>
      <c r="H18" s="44" t="s">
        <v>56</v>
      </c>
      <c r="I18" s="24">
        <v>19837808863</v>
      </c>
      <c r="J18" s="44"/>
    </row>
    <row r="19" s="3" customFormat="true" ht="78" customHeight="true" spans="1:10">
      <c r="A19" s="24">
        <v>2</v>
      </c>
      <c r="B19" s="25" t="s">
        <v>57</v>
      </c>
      <c r="C19" s="26" t="s">
        <v>58</v>
      </c>
      <c r="D19" s="27">
        <v>1400000</v>
      </c>
      <c r="E19" s="43" t="s">
        <v>17</v>
      </c>
      <c r="F19" s="44" t="s">
        <v>43</v>
      </c>
      <c r="G19" s="44" t="s">
        <v>25</v>
      </c>
      <c r="H19" s="44" t="s">
        <v>59</v>
      </c>
      <c r="I19" s="24">
        <v>17838386275</v>
      </c>
      <c r="J19" s="44"/>
    </row>
    <row r="20" ht="100" customHeight="true" spans="1:10">
      <c r="A20" s="24">
        <v>3</v>
      </c>
      <c r="B20" s="25" t="s">
        <v>60</v>
      </c>
      <c r="C20" s="26" t="s">
        <v>61</v>
      </c>
      <c r="D20" s="27">
        <v>370779.52</v>
      </c>
      <c r="E20" s="43" t="s">
        <v>17</v>
      </c>
      <c r="F20" s="44" t="s">
        <v>43</v>
      </c>
      <c r="G20" s="44" t="s">
        <v>25</v>
      </c>
      <c r="H20" s="44" t="s">
        <v>56</v>
      </c>
      <c r="I20" s="24">
        <v>19837808863</v>
      </c>
      <c r="J20" s="49"/>
    </row>
    <row r="21" s="5" customFormat="true" ht="106" customHeight="true" spans="1:10">
      <c r="A21" s="24">
        <v>4</v>
      </c>
      <c r="B21" s="25" t="s">
        <v>62</v>
      </c>
      <c r="C21" s="26" t="s">
        <v>63</v>
      </c>
      <c r="D21" s="27">
        <v>161200</v>
      </c>
      <c r="E21" s="43" t="s">
        <v>17</v>
      </c>
      <c r="F21" s="44" t="s">
        <v>18</v>
      </c>
      <c r="G21" s="44" t="s">
        <v>25</v>
      </c>
      <c r="H21" s="44" t="s">
        <v>20</v>
      </c>
      <c r="I21" s="24">
        <v>13837197562</v>
      </c>
      <c r="J21" s="44"/>
    </row>
    <row r="22" s="3" customFormat="true" ht="104" customHeight="true" spans="1:10">
      <c r="A22" s="24">
        <v>5</v>
      </c>
      <c r="B22" s="25" t="s">
        <v>64</v>
      </c>
      <c r="C22" s="26" t="s">
        <v>65</v>
      </c>
      <c r="D22" s="27">
        <v>152742</v>
      </c>
      <c r="E22" s="43" t="s">
        <v>66</v>
      </c>
      <c r="F22" s="44" t="s">
        <v>67</v>
      </c>
      <c r="G22" s="44" t="s">
        <v>25</v>
      </c>
      <c r="H22" s="44" t="s">
        <v>68</v>
      </c>
      <c r="I22" s="24">
        <v>13598401717</v>
      </c>
      <c r="J22" s="44"/>
    </row>
    <row r="23" ht="105" customHeight="true" spans="1:10">
      <c r="A23" s="24">
        <v>6</v>
      </c>
      <c r="B23" s="33" t="s">
        <v>69</v>
      </c>
      <c r="C23" s="32" t="s">
        <v>70</v>
      </c>
      <c r="D23" s="31">
        <v>122900</v>
      </c>
      <c r="E23" s="33" t="s">
        <v>71</v>
      </c>
      <c r="F23" s="33" t="s">
        <v>72</v>
      </c>
      <c r="G23" s="33" t="s">
        <v>25</v>
      </c>
      <c r="H23" s="44" t="s">
        <v>73</v>
      </c>
      <c r="I23" s="24">
        <v>18039276967</v>
      </c>
      <c r="J23" s="44"/>
    </row>
    <row r="24" ht="111" customHeight="true" spans="1:10">
      <c r="A24" s="24">
        <v>7</v>
      </c>
      <c r="B24" s="28" t="s">
        <v>74</v>
      </c>
      <c r="C24" s="32" t="s">
        <v>75</v>
      </c>
      <c r="D24" s="31">
        <v>117000</v>
      </c>
      <c r="E24" s="33" t="s">
        <v>76</v>
      </c>
      <c r="F24" s="28" t="s">
        <v>77</v>
      </c>
      <c r="G24" s="33" t="s">
        <v>19</v>
      </c>
      <c r="H24" s="33" t="s">
        <v>78</v>
      </c>
      <c r="I24" s="50">
        <v>15738812999</v>
      </c>
      <c r="J24" s="50"/>
    </row>
    <row r="25" ht="119" customHeight="true" spans="1:10">
      <c r="A25" s="24">
        <v>8</v>
      </c>
      <c r="B25" s="25" t="s">
        <v>79</v>
      </c>
      <c r="C25" s="26" t="s">
        <v>80</v>
      </c>
      <c r="D25" s="27">
        <v>100000</v>
      </c>
      <c r="E25" s="43" t="s">
        <v>66</v>
      </c>
      <c r="F25" s="44" t="s">
        <v>67</v>
      </c>
      <c r="G25" s="44" t="s">
        <v>25</v>
      </c>
      <c r="H25" s="44" t="s">
        <v>81</v>
      </c>
      <c r="I25" s="24">
        <v>18814864192</v>
      </c>
      <c r="J25" s="44"/>
    </row>
    <row r="26" ht="47" customHeight="true" spans="1:10">
      <c r="A26" s="24">
        <v>9</v>
      </c>
      <c r="B26" s="28" t="s">
        <v>82</v>
      </c>
      <c r="C26" s="30" t="s">
        <v>83</v>
      </c>
      <c r="D26" s="31">
        <v>73000</v>
      </c>
      <c r="E26" s="33" t="s">
        <v>84</v>
      </c>
      <c r="F26" s="33" t="s">
        <v>24</v>
      </c>
      <c r="G26" s="33" t="s">
        <v>19</v>
      </c>
      <c r="H26" s="44" t="s">
        <v>85</v>
      </c>
      <c r="I26" s="24">
        <v>13598869018</v>
      </c>
      <c r="J26" s="44"/>
    </row>
    <row r="27" s="2" customFormat="true" ht="24" customHeight="true" spans="1:10">
      <c r="A27" s="22"/>
      <c r="B27" s="22" t="s">
        <v>86</v>
      </c>
      <c r="C27" s="22">
        <f>COUNTA(B28:B30)</f>
        <v>3</v>
      </c>
      <c r="D27" s="23">
        <f>SUM(D28:D30)</f>
        <v>346172.41</v>
      </c>
      <c r="E27" s="22"/>
      <c r="F27" s="22"/>
      <c r="G27" s="22"/>
      <c r="H27" s="22"/>
      <c r="I27" s="22"/>
      <c r="J27" s="22"/>
    </row>
    <row r="28" s="6" customFormat="true" ht="75" customHeight="true" spans="1:10">
      <c r="A28" s="24">
        <v>1</v>
      </c>
      <c r="B28" s="28" t="s">
        <v>87</v>
      </c>
      <c r="C28" s="30" t="s">
        <v>88</v>
      </c>
      <c r="D28" s="31">
        <v>174222</v>
      </c>
      <c r="E28" s="33" t="s">
        <v>89</v>
      </c>
      <c r="F28" s="33" t="s">
        <v>77</v>
      </c>
      <c r="G28" s="33" t="s">
        <v>25</v>
      </c>
      <c r="H28" s="44" t="s">
        <v>90</v>
      </c>
      <c r="I28" s="24">
        <v>15838306282</v>
      </c>
      <c r="J28" s="44"/>
    </row>
    <row r="29" s="6" customFormat="true" ht="75" customHeight="true" spans="1:10">
      <c r="A29" s="24">
        <v>2</v>
      </c>
      <c r="B29" s="33" t="s">
        <v>91</v>
      </c>
      <c r="C29" s="32" t="s">
        <v>92</v>
      </c>
      <c r="D29" s="31">
        <v>150000</v>
      </c>
      <c r="E29" s="33" t="s">
        <v>49</v>
      </c>
      <c r="F29" s="33" t="s">
        <v>18</v>
      </c>
      <c r="G29" s="33" t="s">
        <v>19</v>
      </c>
      <c r="H29" s="33" t="s">
        <v>93</v>
      </c>
      <c r="I29" s="50" t="s">
        <v>94</v>
      </c>
      <c r="J29" s="50"/>
    </row>
    <row r="30" s="3" customFormat="true" ht="89" customHeight="true" spans="1:10">
      <c r="A30" s="24">
        <v>3</v>
      </c>
      <c r="B30" s="33" t="s">
        <v>95</v>
      </c>
      <c r="C30" s="32" t="s">
        <v>96</v>
      </c>
      <c r="D30" s="31">
        <v>21950.41</v>
      </c>
      <c r="E30" s="33" t="s">
        <v>71</v>
      </c>
      <c r="F30" s="33" t="s">
        <v>18</v>
      </c>
      <c r="G30" s="33" t="s">
        <v>25</v>
      </c>
      <c r="H30" s="33" t="s">
        <v>97</v>
      </c>
      <c r="I30" s="50">
        <v>13526802307</v>
      </c>
      <c r="J30" s="44"/>
    </row>
    <row r="31" s="2" customFormat="true" ht="24" customHeight="true" spans="1:10">
      <c r="A31" s="22"/>
      <c r="B31" s="22" t="s">
        <v>98</v>
      </c>
      <c r="C31" s="22">
        <f>COUNTA(B32:B33)</f>
        <v>2</v>
      </c>
      <c r="D31" s="22">
        <f>SUM(D32:D33)</f>
        <v>136700</v>
      </c>
      <c r="E31" s="22"/>
      <c r="F31" s="22"/>
      <c r="G31" s="22"/>
      <c r="H31" s="22"/>
      <c r="I31" s="22"/>
      <c r="J31" s="22"/>
    </row>
    <row r="32" s="6" customFormat="true" ht="108" customHeight="true" spans="1:10">
      <c r="A32" s="24">
        <v>1</v>
      </c>
      <c r="B32" s="34" t="s">
        <v>99</v>
      </c>
      <c r="C32" s="35" t="s">
        <v>100</v>
      </c>
      <c r="D32" s="36">
        <v>126700</v>
      </c>
      <c r="E32" s="38" t="s">
        <v>101</v>
      </c>
      <c r="F32" s="38" t="s">
        <v>30</v>
      </c>
      <c r="G32" s="38" t="s">
        <v>25</v>
      </c>
      <c r="H32" s="38" t="s">
        <v>102</v>
      </c>
      <c r="I32" s="51">
        <v>13629844086</v>
      </c>
      <c r="J32" s="52"/>
    </row>
    <row r="33" s="6" customFormat="true" ht="135" customHeight="true" spans="1:10">
      <c r="A33" s="24">
        <v>2</v>
      </c>
      <c r="B33" s="34" t="s">
        <v>103</v>
      </c>
      <c r="C33" s="35" t="s">
        <v>104</v>
      </c>
      <c r="D33" s="36">
        <v>10000</v>
      </c>
      <c r="E33" s="38" t="s">
        <v>101</v>
      </c>
      <c r="F33" s="38" t="s">
        <v>67</v>
      </c>
      <c r="G33" s="38" t="s">
        <v>25</v>
      </c>
      <c r="H33" s="38" t="s">
        <v>105</v>
      </c>
      <c r="I33" s="51">
        <v>13938628888</v>
      </c>
      <c r="J33" s="52"/>
    </row>
    <row r="34" s="2" customFormat="true" ht="24" customHeight="true" spans="1:10">
      <c r="A34" s="22"/>
      <c r="B34" s="22" t="s">
        <v>106</v>
      </c>
      <c r="C34" s="22">
        <f>COUNTA(B35:B39)</f>
        <v>5</v>
      </c>
      <c r="D34" s="23">
        <f>SUM(D35:D39)</f>
        <v>605938.6</v>
      </c>
      <c r="E34" s="22"/>
      <c r="F34" s="22"/>
      <c r="G34" s="22"/>
      <c r="H34" s="22"/>
      <c r="I34" s="22"/>
      <c r="J34" s="22"/>
    </row>
    <row r="35" s="3" customFormat="true" ht="57" customHeight="true" spans="1:10">
      <c r="A35" s="24">
        <v>1</v>
      </c>
      <c r="B35" s="28" t="s">
        <v>107</v>
      </c>
      <c r="C35" s="30" t="s">
        <v>108</v>
      </c>
      <c r="D35" s="31">
        <v>346500</v>
      </c>
      <c r="E35" s="33" t="s">
        <v>101</v>
      </c>
      <c r="F35" s="33" t="s">
        <v>30</v>
      </c>
      <c r="G35" s="33" t="s">
        <v>19</v>
      </c>
      <c r="H35" s="33" t="s">
        <v>109</v>
      </c>
      <c r="I35" s="50">
        <v>13849033077</v>
      </c>
      <c r="J35" s="33"/>
    </row>
    <row r="36" s="3" customFormat="true" ht="48" customHeight="true" spans="1:10">
      <c r="A36" s="24">
        <v>2</v>
      </c>
      <c r="B36" s="28" t="s">
        <v>110</v>
      </c>
      <c r="C36" s="30" t="s">
        <v>111</v>
      </c>
      <c r="D36" s="31">
        <v>144000</v>
      </c>
      <c r="E36" s="33" t="s">
        <v>101</v>
      </c>
      <c r="F36" s="33" t="s">
        <v>30</v>
      </c>
      <c r="G36" s="33" t="s">
        <v>19</v>
      </c>
      <c r="H36" s="33" t="s">
        <v>112</v>
      </c>
      <c r="I36" s="50">
        <v>15838105806</v>
      </c>
      <c r="J36" s="33"/>
    </row>
    <row r="37" s="3" customFormat="true" ht="35" customHeight="true" spans="1:10">
      <c r="A37" s="24">
        <v>3</v>
      </c>
      <c r="B37" s="28" t="s">
        <v>113</v>
      </c>
      <c r="C37" s="30" t="s">
        <v>114</v>
      </c>
      <c r="D37" s="31">
        <v>65839.31</v>
      </c>
      <c r="E37" s="33" t="s">
        <v>115</v>
      </c>
      <c r="F37" s="33" t="s">
        <v>18</v>
      </c>
      <c r="G37" s="33" t="s">
        <v>25</v>
      </c>
      <c r="H37" s="33" t="s">
        <v>116</v>
      </c>
      <c r="I37" s="50">
        <v>15936281881</v>
      </c>
      <c r="J37" s="33"/>
    </row>
    <row r="38" s="3" customFormat="true" ht="63" customHeight="true" spans="1:10">
      <c r="A38" s="24">
        <v>4</v>
      </c>
      <c r="B38" s="28" t="s">
        <v>117</v>
      </c>
      <c r="C38" s="30" t="s">
        <v>118</v>
      </c>
      <c r="D38" s="31">
        <v>27667</v>
      </c>
      <c r="E38" s="33" t="s">
        <v>49</v>
      </c>
      <c r="F38" s="33" t="s">
        <v>67</v>
      </c>
      <c r="G38" s="33" t="s">
        <v>19</v>
      </c>
      <c r="H38" s="33" t="s">
        <v>119</v>
      </c>
      <c r="I38" s="50">
        <v>13526411234</v>
      </c>
      <c r="J38" s="33"/>
    </row>
    <row r="39" s="3" customFormat="true" ht="38" customHeight="true" spans="1:10">
      <c r="A39" s="24">
        <v>5</v>
      </c>
      <c r="B39" s="28" t="s">
        <v>120</v>
      </c>
      <c r="C39" s="30" t="s">
        <v>114</v>
      </c>
      <c r="D39" s="31">
        <v>21932.29</v>
      </c>
      <c r="E39" s="33" t="s">
        <v>115</v>
      </c>
      <c r="F39" s="33" t="s">
        <v>18</v>
      </c>
      <c r="G39" s="33" t="s">
        <v>25</v>
      </c>
      <c r="H39" s="33" t="s">
        <v>116</v>
      </c>
      <c r="I39" s="50">
        <v>15936281881</v>
      </c>
      <c r="J39" s="33"/>
    </row>
    <row r="40" s="2" customFormat="true" ht="24" customHeight="true" spans="1:10">
      <c r="A40" s="22"/>
      <c r="B40" s="22" t="s">
        <v>121</v>
      </c>
      <c r="C40" s="22">
        <f>COUNTA(B41:B45)</f>
        <v>5</v>
      </c>
      <c r="D40" s="22">
        <f>SUM(D41:D45)</f>
        <v>1273550</v>
      </c>
      <c r="E40" s="22"/>
      <c r="F40" s="22"/>
      <c r="G40" s="22"/>
      <c r="H40" s="22"/>
      <c r="I40" s="22"/>
      <c r="J40" s="22"/>
    </row>
    <row r="41" s="3" customFormat="true" ht="94" customHeight="true" spans="1:10">
      <c r="A41" s="24">
        <v>1</v>
      </c>
      <c r="B41" s="28" t="s">
        <v>122</v>
      </c>
      <c r="C41" s="30" t="s">
        <v>123</v>
      </c>
      <c r="D41" s="31">
        <v>649100</v>
      </c>
      <c r="E41" s="33" t="s">
        <v>124</v>
      </c>
      <c r="F41" s="33" t="s">
        <v>18</v>
      </c>
      <c r="G41" s="33" t="s">
        <v>19</v>
      </c>
      <c r="H41" s="44" t="s">
        <v>125</v>
      </c>
      <c r="I41" s="24">
        <v>18137870822</v>
      </c>
      <c r="J41" s="44"/>
    </row>
    <row r="42" s="3" customFormat="true" ht="95" customHeight="true" spans="1:10">
      <c r="A42" s="24">
        <v>2</v>
      </c>
      <c r="B42" s="28" t="s">
        <v>126</v>
      </c>
      <c r="C42" s="30" t="s">
        <v>127</v>
      </c>
      <c r="D42" s="31">
        <v>372000</v>
      </c>
      <c r="E42" s="33" t="s">
        <v>89</v>
      </c>
      <c r="F42" s="33" t="s">
        <v>128</v>
      </c>
      <c r="G42" s="33" t="s">
        <v>25</v>
      </c>
      <c r="H42" s="44" t="s">
        <v>129</v>
      </c>
      <c r="I42" s="24">
        <v>13903863779</v>
      </c>
      <c r="J42" s="44"/>
    </row>
    <row r="43" s="3" customFormat="true" ht="143" customHeight="true" spans="1:10">
      <c r="A43" s="24">
        <v>3</v>
      </c>
      <c r="B43" s="33" t="s">
        <v>130</v>
      </c>
      <c r="C43" s="32" t="s">
        <v>131</v>
      </c>
      <c r="D43" s="31">
        <v>172450</v>
      </c>
      <c r="E43" s="33" t="s">
        <v>132</v>
      </c>
      <c r="F43" s="33" t="s">
        <v>133</v>
      </c>
      <c r="G43" s="33" t="s">
        <v>25</v>
      </c>
      <c r="H43" s="33" t="s">
        <v>134</v>
      </c>
      <c r="I43" s="50">
        <v>17838392935</v>
      </c>
      <c r="J43" s="50"/>
    </row>
    <row r="44" s="3" customFormat="true" ht="107" customHeight="true" spans="1:10">
      <c r="A44" s="24">
        <v>4</v>
      </c>
      <c r="B44" s="28" t="s">
        <v>135</v>
      </c>
      <c r="C44" s="30" t="s">
        <v>136</v>
      </c>
      <c r="D44" s="31">
        <v>30000</v>
      </c>
      <c r="E44" s="33" t="s">
        <v>66</v>
      </c>
      <c r="F44" s="33" t="s">
        <v>18</v>
      </c>
      <c r="G44" s="33" t="s">
        <v>19</v>
      </c>
      <c r="H44" s="44" t="s">
        <v>137</v>
      </c>
      <c r="I44" s="24">
        <v>13803713507</v>
      </c>
      <c r="J44" s="44"/>
    </row>
    <row r="45" s="3" customFormat="true" ht="57" spans="1:10">
      <c r="A45" s="24">
        <v>5</v>
      </c>
      <c r="B45" s="28" t="s">
        <v>138</v>
      </c>
      <c r="C45" s="30" t="s">
        <v>139</v>
      </c>
      <c r="D45" s="31">
        <v>50000</v>
      </c>
      <c r="E45" s="33" t="s">
        <v>115</v>
      </c>
      <c r="F45" s="33" t="s">
        <v>72</v>
      </c>
      <c r="G45" s="33" t="s">
        <v>19</v>
      </c>
      <c r="H45" s="44" t="s">
        <v>140</v>
      </c>
      <c r="I45" s="24">
        <v>19939493193</v>
      </c>
      <c r="J45" s="44"/>
    </row>
    <row r="46" s="2" customFormat="true" ht="24" customHeight="true" spans="1:10">
      <c r="A46" s="22"/>
      <c r="B46" s="22" t="s">
        <v>141</v>
      </c>
      <c r="C46" s="22">
        <f>COUNTA(B47:B51)</f>
        <v>5</v>
      </c>
      <c r="D46" s="22">
        <f>SUM(D47:D51)</f>
        <v>2632400</v>
      </c>
      <c r="E46" s="22"/>
      <c r="F46" s="22"/>
      <c r="G46" s="22"/>
      <c r="H46" s="22"/>
      <c r="I46" s="22"/>
      <c r="J46" s="22"/>
    </row>
    <row r="47" s="5" customFormat="true" ht="76" customHeight="true" spans="1:10">
      <c r="A47" s="24">
        <v>1</v>
      </c>
      <c r="B47" s="28" t="s">
        <v>142</v>
      </c>
      <c r="C47" s="30" t="s">
        <v>143</v>
      </c>
      <c r="D47" s="31">
        <v>2115700</v>
      </c>
      <c r="E47" s="33" t="s">
        <v>66</v>
      </c>
      <c r="F47" s="33" t="s">
        <v>72</v>
      </c>
      <c r="G47" s="33" t="s">
        <v>19</v>
      </c>
      <c r="H47" s="44" t="s">
        <v>144</v>
      </c>
      <c r="I47" s="24">
        <v>15036131615</v>
      </c>
      <c r="J47" s="44"/>
    </row>
    <row r="48" s="6" customFormat="true" ht="171" spans="1:10">
      <c r="A48" s="24">
        <v>2</v>
      </c>
      <c r="B48" s="25" t="s">
        <v>145</v>
      </c>
      <c r="C48" s="26" t="s">
        <v>146</v>
      </c>
      <c r="D48" s="27">
        <v>250000</v>
      </c>
      <c r="E48" s="43" t="s">
        <v>66</v>
      </c>
      <c r="F48" s="44" t="s">
        <v>67</v>
      </c>
      <c r="G48" s="44" t="s">
        <v>25</v>
      </c>
      <c r="H48" s="44" t="s">
        <v>81</v>
      </c>
      <c r="I48" s="24">
        <v>18814864192</v>
      </c>
      <c r="J48" s="44"/>
    </row>
    <row r="49" ht="99.75" spans="1:10">
      <c r="A49" s="24">
        <v>3</v>
      </c>
      <c r="B49" s="25" t="s">
        <v>147</v>
      </c>
      <c r="C49" s="37" t="s">
        <v>148</v>
      </c>
      <c r="D49" s="27">
        <v>151700</v>
      </c>
      <c r="E49" s="43" t="s">
        <v>17</v>
      </c>
      <c r="F49" s="44" t="s">
        <v>18</v>
      </c>
      <c r="G49" s="44" t="s">
        <v>25</v>
      </c>
      <c r="H49" s="44" t="s">
        <v>20</v>
      </c>
      <c r="I49" s="24">
        <v>13837197562</v>
      </c>
      <c r="J49" s="44"/>
    </row>
    <row r="50" ht="36" customHeight="true" spans="1:10">
      <c r="A50" s="24">
        <v>4</v>
      </c>
      <c r="B50" s="38" t="s">
        <v>149</v>
      </c>
      <c r="C50" s="30" t="s">
        <v>150</v>
      </c>
      <c r="D50" s="31">
        <v>80000</v>
      </c>
      <c r="E50" s="38" t="s">
        <v>151</v>
      </c>
      <c r="F50" s="33" t="s">
        <v>18</v>
      </c>
      <c r="G50" s="33" t="s">
        <v>19</v>
      </c>
      <c r="H50" s="33" t="s">
        <v>152</v>
      </c>
      <c r="I50" s="50">
        <v>13837187159</v>
      </c>
      <c r="J50" s="38"/>
    </row>
    <row r="51" ht="118" customHeight="true" spans="1:10">
      <c r="A51" s="24">
        <v>5</v>
      </c>
      <c r="B51" s="25" t="s">
        <v>153</v>
      </c>
      <c r="C51" s="37" t="s">
        <v>154</v>
      </c>
      <c r="D51" s="27">
        <v>35000</v>
      </c>
      <c r="E51" s="43" t="s">
        <v>17</v>
      </c>
      <c r="F51" s="44" t="s">
        <v>18</v>
      </c>
      <c r="G51" s="44" t="s">
        <v>25</v>
      </c>
      <c r="H51" s="45" t="s">
        <v>155</v>
      </c>
      <c r="I51" s="24">
        <v>18637195323</v>
      </c>
      <c r="J51" s="44"/>
    </row>
  </sheetData>
  <sheetProtection formatCells="0" insertHyperlinks="0" autoFilter="0"/>
  <autoFilter ref="A4:J51">
    <extLst/>
  </autoFilter>
  <sortState ref="A48:J51">
    <sortCondition ref="A48" descending="true"/>
  </sortState>
  <mergeCells count="3">
    <mergeCell ref="A1:B1"/>
    <mergeCell ref="A2:J2"/>
    <mergeCell ref="D3:J3"/>
  </mergeCells>
  <pageMargins left="0.393055555555556" right="0.0388888888888889" top="1" bottom="1" header="0.5" footer="0.5"/>
  <pageSetup paperSize="9" scale="9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WWO_openplatform_20210902171309-902389ccc8</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huanghe</dc:creator>
  <cp:lastModifiedBy>greatwall</cp:lastModifiedBy>
  <dcterms:created xsi:type="dcterms:W3CDTF">2023-08-19T10:45:00Z</dcterms:created>
  <dcterms:modified xsi:type="dcterms:W3CDTF">2023-09-25T17:48:25Z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14F2F98F74A5484AB4F2F2AC3428D605_13</vt:lpwstr>
  </property>
  <property fmtid="{D5CDD505-2E9C-101B-9397-08002B2CF9AE}" pid="4" name="EM_Doc_Temp_ID">
    <vt:lpwstr>8e82c5b7</vt:lpwstr>
  </property>
</Properties>
</file>