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'Sheet1'!$1:$3</definedName>
    <definedName name="_xlnm._FilterDatabase" localSheetId="0" hidden="1">'Sheet1'!$A$3:$I$56</definedName>
  </definedNames>
  <calcPr fullCalcOnLoad="1"/>
</workbook>
</file>

<file path=xl/sharedStrings.xml><?xml version="1.0" encoding="utf-8"?>
<sst xmlns="http://schemas.openxmlformats.org/spreadsheetml/2006/main" count="285" uniqueCount="165">
  <si>
    <t>郑州市2024年第一批面向民间资本推介项目清单</t>
  </si>
  <si>
    <t>单位：万元、个</t>
  </si>
  <si>
    <t>序号</t>
  </si>
  <si>
    <t>项目名称</t>
  </si>
  <si>
    <t>主要建设内容及规模</t>
  </si>
  <si>
    <t>总投资</t>
  </si>
  <si>
    <t>项目所在地</t>
  </si>
  <si>
    <t>拟引入民间资本方式</t>
  </si>
  <si>
    <t>项目进展</t>
  </si>
  <si>
    <t>项目联系人</t>
  </si>
  <si>
    <t>项目联系人电话</t>
  </si>
  <si>
    <t>合计</t>
  </si>
  <si>
    <t>一、产业园区</t>
  </si>
  <si>
    <t>郑州航空港经济综合实验区电子信息产业园</t>
  </si>
  <si>
    <t>该项目占地面积约2.8平方公里，建筑面积约550万㎡，主要建设半导体、电子信息产业专业化、标准化厂房及科创中心，同步建设42.5公里市政道路（含综合管廊）、绿化及数字孪生城市等配套基础设施</t>
  </si>
  <si>
    <t>航空港区</t>
  </si>
  <si>
    <t>合作经营</t>
  </si>
  <si>
    <t>前期工作</t>
  </si>
  <si>
    <t>何香鹏</t>
  </si>
  <si>
    <t>郑州经济技术开发区 瞪羚企业园二期</t>
  </si>
  <si>
    <t>建设用地面积11.5万㎡，容积率大于1.0，规划设计13栋楼，主要用于生产、办公配套等，建筑面积约41万㎡</t>
  </si>
  <si>
    <t>经开区</t>
  </si>
  <si>
    <t>其他</t>
  </si>
  <si>
    <t>在建</t>
  </si>
  <si>
    <t>向晓玲</t>
  </si>
  <si>
    <t>郑州经济技术开发区新能源及智能网联汽车产业园项目</t>
  </si>
  <si>
    <t>项目总用地面积497亩，厂房5栋，均为2层，其中三栋每栋建筑面积6万㎡，另外两栋每栋建筑面积7.2万㎡。成品库3栋，2栋2层，一栋6层，2层成品库每栋建筑面积3.6万㎡，6层成品库建筑面积3万㎡，综合机房一栋1层，建筑面积600㎡。</t>
  </si>
  <si>
    <t>陈勇</t>
  </si>
  <si>
    <t>郑州经济技术开发区合作共建区域高端智慧物流产业园建设项目（一期）</t>
  </si>
  <si>
    <t>项目规划用地约517.3亩，拟建总建筑面积29.7万㎡，包括5G智慧数据中心4.5万㎡，控制中心建筑面积2.9万㎡，综合服务楼建筑面积1.1万㎡，配套商业建筑面积0.9万㎡，辅助用房建筑面积0.5万㎡，标准化仓库建筑面积18.8万㎡</t>
  </si>
  <si>
    <t>郑州经济技术开发区动力及储能电池产业园基础设施项目(一期)</t>
  </si>
  <si>
    <t>本次拟建为项目一期工程，用地面积547.2亩。建设内容包括标准化厂房、辅助用房等土建工程，以及市政基础设施及产业配套设施等。建设标准厂房30栋，其中1层标准厂房23栋，每栋建筑面积0.6万㎡，2层标准厂房4栋。每栋建筑面积1.2万㎡，三层标准厂房3栋，每栋建筑面积1.8万㎡。</t>
  </si>
  <si>
    <t>河南中原四季预制菜产业园</t>
  </si>
  <si>
    <t>项目建设用地面积 15万㎡，有机更新建筑面积 37.1万㎡ (其中：地上面积30万㎡，地下面积 7.1万㎡)，有机更新面积： 现代食品初加工预制菜分包装厂房 27.9万㎡ ，配套建筑面积 1.6万㎡ ，辅助用房0.5万㎡。</t>
  </si>
  <si>
    <t>惠济区</t>
  </si>
  <si>
    <t>王建军</t>
  </si>
  <si>
    <r>
      <t xml:space="preserve"> </t>
    </r>
    <r>
      <rPr>
        <sz val="10"/>
        <rFont val="宋体"/>
        <family val="0"/>
      </rPr>
      <t>中牟县绿博教育产业园项目（一期）</t>
    </r>
  </si>
  <si>
    <t>项目拟新建教育产业园区，一期计划容纳2400人，项目总用地面积约5.97公顷，总建筑面积约6.58万㎡。建设内容包括教学楼、餐厅、宿舍楼、运动场、绿化景观、给排水、电气、暖通、消防等设施以及教育教学设施购置。项目建成后可缓解绿博北部教育资源匮乏现状，保证区域学生就近上学</t>
  </si>
  <si>
    <t>中牟县</t>
  </si>
  <si>
    <t>股权投资、参与建设</t>
  </si>
  <si>
    <t>杨志强</t>
  </si>
  <si>
    <t>中凯（郑州）冷鲜食品产业园</t>
  </si>
  <si>
    <t xml:space="preserve"> 规划用地面积约3.5万㎡，总建筑面积13.4万㎡，地上建筑面积10.6万㎡，（食品加工车间5.6万㎡，配套冷库5万㎡），地下建筑面积2.8万㎡，基地面积2.3万㎡，建筑密度64.39%，容积率3.02，其余面积为产业配套设施建筑。</t>
  </si>
  <si>
    <t>二七区</t>
  </si>
  <si>
    <t>参与建设</t>
  </si>
  <si>
    <t>李沈磊</t>
  </si>
  <si>
    <t>经开区佳承工贸创意产业园</t>
  </si>
  <si>
    <t>项目位于经开区第五大街东，经北一路北。项目占地39.69亩，总建筑面积5.28万㎡，项目重新对园区进行规划，新建标准化厂房，以及园区室外工程、室内装饰、景观等内容。现状为两栋四层建筑，和多栋一层建筑，总建筑面积1.45万㎡，项目土地性质为工业用地，土地面积39.69亩，更新后保留0.89万㎡，新建地上建筑4.39万㎡，更新后地上总建筑面积5.28万㎡，容积率为1.99。</t>
  </si>
  <si>
    <t>周红伟</t>
  </si>
  <si>
    <t>二、交通基础设施</t>
  </si>
  <si>
    <t>华夏大道南四环至南海大道段快速化改造工程</t>
  </si>
  <si>
    <t>采用地面双向八车道+高架双向八车道城市快速路技术标准，设计速度80公里/小时，建设里程39.8公里。主要建设内容包括道路、排水、桥梁、交叉、交通工程及沿线设施、绿化、照明等工程</t>
  </si>
  <si>
    <t>航空港区、经开区、新郑市</t>
  </si>
  <si>
    <t>钟旗</t>
  </si>
  <si>
    <t>S225广惠街至南海大道段（青州大道）新建工程</t>
  </si>
  <si>
    <t>采用双向六车道一级公路技术标准，设计速度80公里/小时，路基宽40.5米，建设里程28.5公里。主要建设内容包括道路、排水、桥梁涵洞、交叉、交通工程及沿线设施、绿化等工程</t>
  </si>
  <si>
    <t>航空港区、中牟县</t>
  </si>
  <si>
    <t>G628巩义市境（洛神大桥至巩偃交界段）改建工程</t>
  </si>
  <si>
    <t>路线全长16.9公里，双向四车道，路基宽度21.5米。</t>
  </si>
  <si>
    <t>巩义市</t>
  </si>
  <si>
    <t>赵振武</t>
  </si>
  <si>
    <t>G207巩义境（G310至巩偃界段）新建工程</t>
  </si>
  <si>
    <t>项目路线全长13.808公里，一级公路标准，部分路段兼具城市道路功能，设计时速80km/h。</t>
  </si>
  <si>
    <t>陈龙龙</t>
  </si>
  <si>
    <t>京港澳高速苑陵故城站新建工程</t>
  </si>
  <si>
    <t>拟建京港澳高速与舜英路双喇叭复合收费互通立交1座，主要建设内容包括道路、排水、桥梁、交叉、交通、管理设施、收费广场及绿化等工程</t>
  </si>
  <si>
    <t>航空港区、新郑市</t>
  </si>
  <si>
    <t>G107线东移开封境（炎黄大道至许昌交界）新建工程</t>
  </si>
  <si>
    <t>采用双向六车道一级公路技术标准，设计速度100公里/小时，路基宽33.5米，建设里程9.4公里。主要建设内容包括道路、排水、桥梁涵洞、交叉、交通工程及沿线设施、绿化等工程</t>
  </si>
  <si>
    <t>京港澳高速航空港区始祖路互通式立交新建工程</t>
  </si>
  <si>
    <t>拟建京港澳高速与始祖路T型收费互通式立交1座，主要建设内容包括道路、排水、桥梁、交叉、交通工程及沿线设施、收费广场及绿化等工程</t>
  </si>
  <si>
    <t>郑民高速前程大道站新建工程</t>
  </si>
  <si>
    <t>拟建郑民高速与前程大道街双喇叭收费互通立交1座，主要建设内容包括道路、排水、桥梁、交叉、交通、管理设施、收费广场及绿化等工程</t>
  </si>
  <si>
    <t>航空港区、经开区</t>
  </si>
  <si>
    <t>郑民高速广惠街站新建工程</t>
  </si>
  <si>
    <t>拟建郑民高速与广惠街双喇叭收费互通立交1座，主要建设内容包括道路、排水、桥梁、交叉、交通、管理设施、收费广场及绿化等工程</t>
  </si>
  <si>
    <t>中牟县、经开区</t>
  </si>
  <si>
    <t>三、社会事业</t>
  </si>
  <si>
    <t>全民健身中心项目</t>
  </si>
  <si>
    <t>项目位于中牟县高新区，占地22.76 亩，总建筑面积0. 61万㎡，主要建设游泳馆及水上儿童娱乐区、标准篮球场及配套相应功能用房、体育综合训练馆；主要承担运动会部分项目活动及非遗传承展示功能等其余包括道路、健身步道、儿童游乐区、轮滑区、公共厕所、停车场、活动广场、绿化景观等。每年可以实现相应租赁收入，赛事收益等。</t>
  </si>
  <si>
    <t>股权投资、参与建设、合作运营</t>
  </si>
  <si>
    <t>李振洋</t>
  </si>
  <si>
    <t>河南省干细胞转化资源共享服务平台构建</t>
  </si>
  <si>
    <t>该项目租用标准化厂房2132㎡，主要建设一层为科技型展厅，二层为细胞存储库和细胞制备间，三层为行政办公室、质控操作间等。通过购置流式细胞仪、液氮存储罐、离心机、生物安全柜、超净工作台，利用国际先进的细胞制备检测技术等工艺建成省内安全、专业、高标准的细胞库。</t>
  </si>
  <si>
    <t>股权投资</t>
  </si>
  <si>
    <t>建成投运</t>
  </si>
  <si>
    <t>吕鹏</t>
  </si>
  <si>
    <t>四、物流基础设施</t>
  </si>
  <si>
    <t>中铁联运河南物流有限公司铁路专用线暨关帝庙集装箱货运站项目</t>
  </si>
  <si>
    <t>中铁联运河南物流有限公司铁路专用线暨关帝庙集装箱货运站项目位于郑州高新技术产业开发区，依托陇海铁路关帝庙车站，建设煤炭中转、建材到达、快消品配送发运及仓储为主的大型公铁联运铁路物流基地。总建筑面积18万㎡</t>
  </si>
  <si>
    <t>高新区</t>
  </si>
  <si>
    <t>王凯</t>
  </si>
  <si>
    <t>郑州经济技术开发区合作共建区域冷链仓储物流配送中心及其配套基础设施建设项目（一期）</t>
  </si>
  <si>
    <t>项目规划建设总用地面积约459.4亩，总建筑面积25.4万㎡，包括冷库建筑面积13.8万㎡，常温库建筑面积8.25万㎡，综合楼建筑面积2.4万㎡，辅助用房建筑面积0.56万㎡。项目建筑占地面积13.3万㎡，建筑密度 40.04%。包括冷库、常温库、辅助用房等土建工程，以及基础设施及产业配套设施等</t>
  </si>
  <si>
    <t>五、保障性安居工程</t>
  </si>
  <si>
    <t>中原新区北部片区改造项目丁庄安置区01地块</t>
  </si>
  <si>
    <t>项目拟建设福利性住宅，总用地面积约7.5万㎡，其中，土地使用权面积约为4.5万㎡，道路用地面积约为2万㎡，绿地面积约为0.97万㎡。拟建总建筑面积约19.6万㎡，其中地上建筑面积约14.2万㎡，主要建设内容为安置住房及配套公共服务设施用房等;地下建筑面积约5.4万㎡，主要建设内容为人防、车库及设备用房等。</t>
  </si>
  <si>
    <t>中原区</t>
  </si>
  <si>
    <t>陈帅</t>
  </si>
  <si>
    <t>中原新区北部片区改造项目付庄安置区01地块</t>
  </si>
  <si>
    <t>项目拟建设福利性住宅，总用地面积约6.8万㎡，其中，土地使用权面积约为5万㎡，道路用地面积约为1.5万㎡，绿地面积约为0.36万㎡。拟建总建筑面积约20.4万㎡，其中地上建筑面积约12.4万㎡，主要建设内容为安置住房及配套公共服务设施用房等;地下建筑面积约8万㎡，主要建设内容为人防、车库及设备用房等。</t>
  </si>
  <si>
    <t>六、城市有机更新</t>
  </si>
  <si>
    <t>中牟县绿博组团总部基地（一期）城市更新项目</t>
  </si>
  <si>
    <r>
      <t>7个子项目，道路工程约6.59km、管廊工程约6.3km、社会停车场5处、公交场站1座；学校8.25万</t>
    </r>
    <r>
      <rPr>
        <sz val="10"/>
        <color indexed="8"/>
        <rFont val="宋体"/>
        <family val="0"/>
      </rPr>
      <t>㎡</t>
    </r>
    <r>
      <rPr>
        <sz val="10"/>
        <color indexed="8"/>
        <rFont val="宋体"/>
        <family val="0"/>
      </rPr>
      <t>、社区卫生服务中心1.98万</t>
    </r>
    <r>
      <rPr>
        <sz val="10"/>
        <color indexed="8"/>
        <rFont val="宋体"/>
        <family val="0"/>
      </rPr>
      <t>㎡</t>
    </r>
    <r>
      <rPr>
        <sz val="10"/>
        <color indexed="8"/>
        <rFont val="宋体"/>
        <family val="0"/>
      </rPr>
      <t>等，安置房建设28.15万</t>
    </r>
    <r>
      <rPr>
        <sz val="10"/>
        <color indexed="8"/>
        <rFont val="宋体"/>
        <family val="0"/>
      </rPr>
      <t>㎡</t>
    </r>
    <r>
      <rPr>
        <sz val="10"/>
        <color indexed="8"/>
        <rFont val="宋体"/>
        <family val="0"/>
      </rPr>
      <t>、商业开发63.66万</t>
    </r>
    <r>
      <rPr>
        <sz val="10"/>
        <color indexed="8"/>
        <rFont val="宋体"/>
        <family val="0"/>
      </rPr>
      <t>㎡</t>
    </r>
    <r>
      <rPr>
        <sz val="10"/>
        <color indexed="8"/>
        <rFont val="宋体"/>
        <family val="0"/>
      </rPr>
      <t>；道路绿化约155.32万</t>
    </r>
    <r>
      <rPr>
        <sz val="10"/>
        <color indexed="8"/>
        <rFont val="宋体"/>
        <family val="0"/>
      </rPr>
      <t>㎡</t>
    </r>
    <r>
      <rPr>
        <sz val="10"/>
        <color indexed="8"/>
        <rFont val="宋体"/>
        <family val="0"/>
      </rPr>
      <t>；龙城明渠河道工程约1.84km。</t>
    </r>
  </si>
  <si>
    <t>尚磊</t>
  </si>
  <si>
    <t>中牟县文化创意产业园片区城市更新项目</t>
  </si>
  <si>
    <t>7个子项目，道路工程共计35条市政道路，总计36.75公里，占地 1774.38亩； 学校6所,占地263.37亩，绿化工程占地590.7亩；环境提升类项目占地930.75亩，安置房及配套商业开发项目共计218.76亩。</t>
  </si>
  <si>
    <t>中牟县高新区物流园城市配套更新项目</t>
  </si>
  <si>
    <t>6个子项目，1、城市功能提升类 ，道路工程共计6条，总计10.62公里；2、生态提升类生态廊道工程3处，面积118.8万㎡。3、居住环境提升类安置房1处，占地87.81亩，总建筑面积14.6万㎡。</t>
  </si>
  <si>
    <t>张家村城市更新项目</t>
  </si>
  <si>
    <t>更新内容主要包括：公服配套完善、道路系统优化、基础设施提升、优化片区停车问题、片区景观绿化提升、高压线入地改迁、片区商业商办配套更新、提升片区品质商务服务力及品质住宅建设。更新后总建筑面积：232.21万㎡</t>
  </si>
  <si>
    <t>金水区</t>
  </si>
  <si>
    <t>债权投资</t>
  </si>
  <si>
    <t>宋雪</t>
  </si>
  <si>
    <t>中牟县潘安湖片区城市更新项目</t>
  </si>
  <si>
    <t>项目规划用地面积约5.1平方公里，主要建设内容包括市政基础设施、景观绿化工程、停车场、区域内防洪水系提升改造、中小学、桃李村安置房及二级开发建设等项目。</t>
  </si>
  <si>
    <t>二砂文创园片区更新</t>
  </si>
  <si>
    <t xml:space="preserve">项目总建筑面积约20万㎡。规划改建后的创意园分为：文创企业办公区、品牌文创综合体、企业总部办公区、金融企业办公区、产业平台服务区、科创企业孵化器、成长企业加速器、文创场景核心区、园区配套服务区和停车场（楼）共十大功能区域。  </t>
  </si>
  <si>
    <t>参与建设、债权投资</t>
  </si>
  <si>
    <t>苏月东</t>
  </si>
  <si>
    <t>郑州记忆油化厂创意园城市更新项目</t>
  </si>
  <si>
    <t xml:space="preserve"> 郑州记忆油化厂创意园，位于黄河路与京沙快速路交叉口，园区占地120亩，一期已经完成，二期项目完成规划正在施工中。</t>
  </si>
  <si>
    <t>王会勤</t>
  </si>
  <si>
    <t>二七区棉纺东路南城市更新项目</t>
  </si>
  <si>
    <t>采用留、改、拆的建设形式对核心更新区及城市更新单元内的基础配套设施进行提升，其中保留用地面积118亩，整治用地面积184.25亩，改造增加建筑面积0.18万㎡，拆除建筑面积6万㎡，新建建筑面积11.88万㎡。</t>
  </si>
  <si>
    <t>王勇</t>
  </si>
  <si>
    <t>格林兰 ·信息科技产业港城市更新项目</t>
  </si>
  <si>
    <t>项目位于经开区九大街经与南四路交叉口西北角，占地约15.8亩，总建筑面积 ：4.87万㎡，规划建设 2 栋产业载体及裙楼，其中 A 栋招引家居研发及设计相关企业；B 栋延展片区发展所需工业软件、供应链及金融服务、工业设计等相关企业；裙楼聚焦智能家居体验展示+企业服务+商务配套功能</t>
  </si>
  <si>
    <t>王建国</t>
  </si>
  <si>
    <t>七、新型基础设施</t>
  </si>
  <si>
    <t>华锐光电第五代薄膜晶体管液晶显示器件项目</t>
  </si>
  <si>
    <t>项目占地面积500亩，建筑面积34.24万㎡，引进5代液晶面板产线,采用非晶硅工艺,加工玻璃基板尺寸为1000mm×1200mm，满产产能约4.5万片/月，可满足智能手机、平板、可穿戴显示、车载显示器、精密工业仪器、智慧医疗显示器、电子纸等多种市场需求</t>
  </si>
  <si>
    <t>参与盘活存量资产</t>
  </si>
  <si>
    <t>张蒙蒙</t>
  </si>
  <si>
    <t>15738530072</t>
  </si>
  <si>
    <t>郑开氢储能新能源产业研发中心（科创谷）项目</t>
  </si>
  <si>
    <t>位于中牟县万洪路与轩畅街东南角，项目总用地面积338.37亩，总建筑面积44.15万㎡，主要建设氢储等新能源产业研发中心，汽车零配件产业创新及制造生产中心及道路硬化、场地铺装以及水、电等配套基础设施。</t>
  </si>
  <si>
    <t>新能源电池研发及制造项目</t>
  </si>
  <si>
    <t>项目位于中牟县，主要建设大圆柱4680锂离子动力电池生产线及相关设备、配套建设设施，生产线前端采用全新工艺的干法制备电极技术替代传统的湿法工艺技术，实现全系列正负极材料的电极制备，具备一定研发、中试的产品生产科研类项目。</t>
  </si>
  <si>
    <t>车联网人工智能研发中心</t>
  </si>
  <si>
    <t>项目占地约37.86 亩，总建筑面积9.56万㎡。主要为新能源产业领域研发中心，车联网行业应用中心，人工智能大模型训练中心等相关配套建设。</t>
  </si>
  <si>
    <t>八、其他</t>
  </si>
  <si>
    <t>大河惠济国际食品贸易港</t>
  </si>
  <si>
    <t>按照“一港四中心”布局，重点建设冷链仓储中心、供应链金融（大数据）中心、进口商品展销中心、保税物流中心等内容。一期占地210亩，总投资14亿元。主要建设冷链仓储中心、供应链金融（大数据）中心、进口商品展销中心，具体包括冷冻库、冷藏库、急冻库、展销中心、酒店、员工宿舍等。</t>
  </si>
  <si>
    <t>股权投资、合作经营</t>
  </si>
  <si>
    <t>郭志豪</t>
  </si>
  <si>
    <t>中国大食堂旅游休闲街区</t>
  </si>
  <si>
    <t>项目南临弯月路、东临文信路，占地136.54亩，总建筑面积约13万㎡，主要建设中华美食宴、精品客栈、水街、风情商业、商务酒店等</t>
  </si>
  <si>
    <t>郑州三中收获实业有限公司年产8000台联合收割机建设项目</t>
  </si>
  <si>
    <t>该项目主要建设有生产车间6.1万㎡、综合科研楼、办公楼0.6万㎡，工艺技术包括机械装配、整机调试、试验检测。购置电动单梁起重机3T3台 、5T5台、10T1台、 轮式自走专用机械4台，收割机装配生产线等设备</t>
  </si>
  <si>
    <t>王惠超</t>
  </si>
  <si>
    <t>中原国际文化创意中心</t>
  </si>
  <si>
    <t>项目位于郑东新区北龙湖龙湖中环南路与众意路交汇处东南角，项目总占地面积约36亩，容积率1.0，规划地上总建面2.4万m²。打造文化创意互动交流平台，融合情景式文商娱综合体，形成沉浸式文化体验消费场景。</t>
  </si>
  <si>
    <t>郑东新区</t>
  </si>
  <si>
    <t>郑鑫涛</t>
  </si>
  <si>
    <r>
      <t xml:space="preserve"> </t>
    </r>
    <r>
      <rPr>
        <sz val="10"/>
        <rFont val="宋体"/>
        <family val="0"/>
      </rPr>
      <t>中牟再生资源处理中心建设项目</t>
    </r>
    <r>
      <rPr>
        <sz val="10"/>
        <rFont val="宋体"/>
        <family val="0"/>
      </rPr>
      <t xml:space="preserve"> </t>
    </r>
  </si>
  <si>
    <t>项目位于中牟县比克大道以南人文路以西正中大道以北，占地约90亩，着力打造全链条废旧物资循环利用系统，垃圾分拣中心，污水处理装置相关配套</t>
  </si>
  <si>
    <t>河南沐德森商业管理有限公司郑州市金水区光彩城建设项目</t>
  </si>
  <si>
    <t>本项目位于郑州市金水区，使用面积约6万㎡，一层为运动配套设施、二层为运动配套设施、三层为大型运动篮球馆、羽毛球馆、乒乓球馆，该项目配套设备设施建设采用智能监控系统，消防系统、暖通强弱电系统、给排水系统等。</t>
  </si>
  <si>
    <t>燕阳</t>
  </si>
  <si>
    <t>新郑东门东里创意园</t>
  </si>
  <si>
    <t>项目场地2.75万㎡，主要建设文化创意商业区，用于酒吧、咖啡馆、餐饮、创意市集等、演艺剧场、教育课堂、美术培训机构、私人博物馆、现代艺术展览馆、场区历史馆及园区VR展示厅、艺术工坊、艺术文创中心等。</t>
  </si>
  <si>
    <t>新郑市</t>
  </si>
  <si>
    <t>股权投资 债权投资</t>
  </si>
  <si>
    <t>宋来洋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</si>
</sst>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0"/>
    </font>
    <font>
      <sz val="12"/>
      <name val="宋体"/>
      <family val="0"/>
    </font>
    <font>
      <b/>
      <sz val="10"/>
      <color indexed="8"/>
      <name val="宋体"/>
      <family val="0"/>
    </font>
    <font>
      <sz val="20"/>
      <name val="方正小标宋_GBK"/>
      <family val="0"/>
    </font>
    <font>
      <sz val="10"/>
      <name val="宋体"/>
      <family val="0"/>
    </font>
    <font>
      <sz val="12"/>
      <name val="黑体"/>
      <family val="3"/>
    </font>
    <font>
      <sz val="11"/>
      <color indexed="8"/>
      <name val="方正黑体_GBK"/>
      <family val="4"/>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0"/>
      <color theme="1"/>
      <name val="Calibri"/>
      <family val="0"/>
    </font>
    <font>
      <sz val="10"/>
      <name val="Calibri"/>
      <family val="0"/>
    </font>
    <font>
      <sz val="11"/>
      <color rgb="FF000000"/>
      <name val="方正黑体_GBK"/>
      <family val="4"/>
    </font>
    <font>
      <sz val="10"/>
      <color theme="1"/>
      <name val="Calibri"/>
      <family val="0"/>
    </font>
    <font>
      <sz val="10"/>
      <name val="Calibri Light"/>
      <family val="0"/>
    </font>
    <font>
      <sz val="10"/>
      <color indexed="8"/>
      <name val="Calibri"/>
      <family val="0"/>
    </font>
    <font>
      <sz val="10"/>
      <color rgb="FF000000"/>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3999499976634979"/>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6" fillId="0" borderId="0">
      <alignment vertical="center"/>
      <protection/>
    </xf>
  </cellStyleXfs>
  <cellXfs count="68">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6" fillId="0" borderId="0" xfId="0" applyFont="1" applyFill="1" applyAlignment="1">
      <alignment vertical="center"/>
    </xf>
    <xf numFmtId="0" fontId="0" fillId="0" borderId="0" xfId="0" applyFill="1" applyAlignment="1">
      <alignment horizontal="justify" vertical="center"/>
    </xf>
    <xf numFmtId="176" fontId="0" fillId="0" borderId="0" xfId="0" applyNumberForma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176" fontId="3" fillId="0" borderId="0" xfId="0" applyNumberFormat="1" applyFont="1" applyFill="1" applyBorder="1" applyAlignment="1">
      <alignment horizontal="center" vertical="center"/>
    </xf>
    <xf numFmtId="0" fontId="3" fillId="0" borderId="0" xfId="0" applyFont="1" applyFill="1" applyAlignment="1">
      <alignment horizontal="justify" vertical="center"/>
    </xf>
    <xf numFmtId="0" fontId="47" fillId="0" borderId="0" xfId="0" applyFont="1" applyFill="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8" fillId="33" borderId="9" xfId="0" applyFont="1" applyFill="1" applyBorder="1" applyAlignment="1">
      <alignment horizontal="center" vertical="center" wrapText="1"/>
    </xf>
    <xf numFmtId="176" fontId="48" fillId="33"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9" fillId="34" borderId="9" xfId="0" applyFont="1" applyFill="1" applyBorder="1" applyAlignment="1">
      <alignment horizontal="center" vertical="center" wrapText="1"/>
    </xf>
    <xf numFmtId="0" fontId="49" fillId="34" borderId="9" xfId="0" applyFont="1" applyFill="1" applyBorder="1" applyAlignment="1">
      <alignment horizontal="left" vertical="center" wrapText="1"/>
    </xf>
    <xf numFmtId="0" fontId="51" fillId="0" borderId="9" xfId="0" applyFont="1" applyFill="1" applyBorder="1" applyAlignment="1" applyProtection="1">
      <alignment horizontal="center" vertical="center" wrapText="1"/>
      <protection locked="0"/>
    </xf>
    <xf numFmtId="0" fontId="47" fillId="0" borderId="9" xfId="63" applyFont="1" applyBorder="1" applyAlignment="1">
      <alignment horizontal="left" vertical="center" wrapText="1"/>
      <protection/>
    </xf>
    <xf numFmtId="176" fontId="47" fillId="0" borderId="9" xfId="0" applyNumberFormat="1" applyFont="1" applyFill="1" applyBorder="1" applyAlignment="1">
      <alignment horizontal="center" vertical="center" wrapText="1"/>
    </xf>
    <xf numFmtId="0" fontId="49" fillId="34"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52" fillId="0" borderId="9" xfId="0" applyFont="1" applyFill="1" applyBorder="1" applyAlignment="1">
      <alignment horizontal="center" vertical="center" wrapText="1" shrinkToFit="1"/>
    </xf>
    <xf numFmtId="0" fontId="52"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7" fillId="0" borderId="10" xfId="0" applyFont="1" applyFill="1" applyBorder="1" applyAlignment="1" applyProtection="1">
      <alignment horizontal="center" vertical="center" wrapText="1"/>
      <protection/>
    </xf>
    <xf numFmtId="0" fontId="47" fillId="0" borderId="10" xfId="0" applyFont="1" applyFill="1" applyBorder="1" applyAlignment="1">
      <alignment horizontal="left" vertical="center" wrapText="1"/>
    </xf>
    <xf numFmtId="0" fontId="47" fillId="0" borderId="10" xfId="0"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xf>
    <xf numFmtId="0" fontId="47" fillId="0" borderId="10" xfId="0"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0" xfId="0" applyFont="1" applyFill="1" applyAlignment="1">
      <alignment horizontal="center" vertical="center" wrapText="1"/>
    </xf>
    <xf numFmtId="0" fontId="4" fillId="0" borderId="9" xfId="0" applyFont="1" applyFill="1" applyBorder="1" applyAlignment="1" applyProtection="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7"/>
  <sheetViews>
    <sheetView tabSelected="1" zoomScale="90" zoomScaleNormal="90" zoomScaleSheetLayoutView="100" workbookViewId="0" topLeftCell="A23">
      <selection activeCell="E53" sqref="E53"/>
    </sheetView>
  </sheetViews>
  <sheetFormatPr defaultColWidth="9.00390625" defaultRowHeight="15"/>
  <cols>
    <col min="1" max="1" width="4.57421875" style="1" customWidth="1"/>
    <col min="2" max="2" width="24.28125" style="2" customWidth="1"/>
    <col min="3" max="3" width="37.8515625" style="4" customWidth="1"/>
    <col min="4" max="4" width="11.00390625" style="5" customWidth="1"/>
    <col min="5" max="5" width="11.140625" style="2" customWidth="1"/>
    <col min="6" max="6" width="9.00390625" style="2" customWidth="1"/>
    <col min="7" max="7" width="8.57421875" style="4" customWidth="1"/>
    <col min="8" max="8" width="10.57421875" style="2" customWidth="1"/>
    <col min="9" max="9" width="13.28125" style="2" customWidth="1"/>
    <col min="10" max="11" width="9.00390625" style="1" customWidth="1"/>
    <col min="12" max="12" width="9.28125" style="1" customWidth="1"/>
    <col min="13" max="16384" width="9.00390625" style="1" customWidth="1"/>
  </cols>
  <sheetData>
    <row r="1" spans="1:9" s="1" customFormat="1" ht="27">
      <c r="A1" s="6" t="s">
        <v>0</v>
      </c>
      <c r="B1" s="6"/>
      <c r="C1" s="6"/>
      <c r="D1" s="6"/>
      <c r="E1" s="6"/>
      <c r="F1" s="6"/>
      <c r="G1" s="6"/>
      <c r="H1" s="6"/>
      <c r="I1" s="6"/>
    </row>
    <row r="2" spans="1:9" s="1" customFormat="1" ht="27">
      <c r="A2" s="7"/>
      <c r="B2" s="7"/>
      <c r="C2" s="8"/>
      <c r="D2" s="9"/>
      <c r="E2" s="7"/>
      <c r="F2" s="7"/>
      <c r="G2" s="10"/>
      <c r="H2" s="11" t="s">
        <v>1</v>
      </c>
      <c r="I2" s="11"/>
    </row>
    <row r="3" spans="1:9" s="2" customFormat="1" ht="33" customHeight="1">
      <c r="A3" s="12" t="s">
        <v>2</v>
      </c>
      <c r="B3" s="12" t="s">
        <v>3</v>
      </c>
      <c r="C3" s="12" t="s">
        <v>4</v>
      </c>
      <c r="D3" s="13" t="s">
        <v>5</v>
      </c>
      <c r="E3" s="14" t="s">
        <v>6</v>
      </c>
      <c r="F3" s="12" t="s">
        <v>7</v>
      </c>
      <c r="G3" s="12" t="s">
        <v>8</v>
      </c>
      <c r="H3" s="12" t="s">
        <v>9</v>
      </c>
      <c r="I3" s="12" t="s">
        <v>10</v>
      </c>
    </row>
    <row r="4" spans="1:9" s="2" customFormat="1" ht="18.75" customHeight="1">
      <c r="A4" s="15"/>
      <c r="B4" s="16" t="s">
        <v>11</v>
      </c>
      <c r="C4" s="16">
        <f>C15+C5+C25+C28+C31+C34+C44+C49</f>
        <v>44</v>
      </c>
      <c r="D4" s="17">
        <f>D15+D5+D25+D28+D31+D34+D44+D49</f>
        <v>10013099.6729</v>
      </c>
      <c r="E4" s="18"/>
      <c r="F4" s="16"/>
      <c r="G4" s="16"/>
      <c r="H4" s="16"/>
      <c r="I4" s="16"/>
    </row>
    <row r="5" spans="1:9" s="3" customFormat="1" ht="14.25">
      <c r="A5" s="19"/>
      <c r="B5" s="19" t="s">
        <v>12</v>
      </c>
      <c r="C5" s="19">
        <f>COUNTA(B6:B14)</f>
        <v>9</v>
      </c>
      <c r="D5" s="20">
        <f>SUM(D6:D14)</f>
        <v>2314325</v>
      </c>
      <c r="E5" s="19"/>
      <c r="F5" s="19"/>
      <c r="G5" s="19"/>
      <c r="H5" s="19"/>
      <c r="I5" s="19"/>
    </row>
    <row r="6" spans="1:9" ht="66" customHeight="1">
      <c r="A6" s="21">
        <v>1</v>
      </c>
      <c r="B6" s="22" t="s">
        <v>13</v>
      </c>
      <c r="C6" s="22" t="s">
        <v>14</v>
      </c>
      <c r="D6" s="22">
        <v>1450000</v>
      </c>
      <c r="E6" s="22" t="s">
        <v>15</v>
      </c>
      <c r="F6" s="22" t="s">
        <v>16</v>
      </c>
      <c r="G6" s="23" t="s">
        <v>17</v>
      </c>
      <c r="H6" s="22" t="s">
        <v>18</v>
      </c>
      <c r="I6" s="22">
        <v>15515521419</v>
      </c>
    </row>
    <row r="7" spans="1:9" ht="42" customHeight="1">
      <c r="A7" s="21">
        <v>2</v>
      </c>
      <c r="B7" s="21" t="s">
        <v>19</v>
      </c>
      <c r="C7" s="24" t="s">
        <v>20</v>
      </c>
      <c r="D7" s="21">
        <v>195000</v>
      </c>
      <c r="E7" s="21" t="s">
        <v>21</v>
      </c>
      <c r="F7" s="25" t="s">
        <v>22</v>
      </c>
      <c r="G7" s="21" t="s">
        <v>23</v>
      </c>
      <c r="H7" s="21" t="s">
        <v>24</v>
      </c>
      <c r="I7" s="21">
        <v>13598401717</v>
      </c>
    </row>
    <row r="8" spans="1:9" s="3" customFormat="1" ht="76.5" customHeight="1">
      <c r="A8" s="21">
        <v>3</v>
      </c>
      <c r="B8" s="21" t="s">
        <v>25</v>
      </c>
      <c r="C8" s="24" t="s">
        <v>26</v>
      </c>
      <c r="D8" s="21">
        <v>180549</v>
      </c>
      <c r="E8" s="21" t="s">
        <v>21</v>
      </c>
      <c r="F8" s="25" t="s">
        <v>22</v>
      </c>
      <c r="G8" s="21" t="s">
        <v>17</v>
      </c>
      <c r="H8" s="21" t="s">
        <v>27</v>
      </c>
      <c r="I8" s="21">
        <v>18137843887</v>
      </c>
    </row>
    <row r="9" spans="1:9" s="3" customFormat="1" ht="76.5" customHeight="1">
      <c r="A9" s="21">
        <v>4</v>
      </c>
      <c r="B9" s="26" t="s">
        <v>28</v>
      </c>
      <c r="C9" s="26" t="s">
        <v>29</v>
      </c>
      <c r="D9" s="26">
        <v>168716</v>
      </c>
      <c r="E9" s="26" t="s">
        <v>21</v>
      </c>
      <c r="F9" s="25" t="s">
        <v>22</v>
      </c>
      <c r="G9" s="26" t="s">
        <v>17</v>
      </c>
      <c r="H9" s="26" t="s">
        <v>27</v>
      </c>
      <c r="I9" s="26">
        <v>18137843887</v>
      </c>
    </row>
    <row r="10" spans="1:9" s="3" customFormat="1" ht="90" customHeight="1">
      <c r="A10" s="21">
        <v>5</v>
      </c>
      <c r="B10" s="21" t="s">
        <v>30</v>
      </c>
      <c r="C10" s="21" t="s">
        <v>31</v>
      </c>
      <c r="D10" s="21">
        <v>167460</v>
      </c>
      <c r="E10" s="21" t="s">
        <v>21</v>
      </c>
      <c r="F10" s="25" t="s">
        <v>22</v>
      </c>
      <c r="G10" s="26" t="s">
        <v>17</v>
      </c>
      <c r="H10" s="21" t="s">
        <v>27</v>
      </c>
      <c r="I10" s="21">
        <v>18137843887</v>
      </c>
    </row>
    <row r="11" spans="1:9" s="3" customFormat="1" ht="63.75" customHeight="1">
      <c r="A11" s="21">
        <v>6</v>
      </c>
      <c r="B11" s="27" t="s">
        <v>32</v>
      </c>
      <c r="C11" s="28" t="s">
        <v>33</v>
      </c>
      <c r="D11" s="27">
        <v>70000</v>
      </c>
      <c r="E11" s="29" t="s">
        <v>34</v>
      </c>
      <c r="F11" s="25" t="s">
        <v>16</v>
      </c>
      <c r="G11" s="26" t="s">
        <v>17</v>
      </c>
      <c r="H11" s="27" t="s">
        <v>35</v>
      </c>
      <c r="I11" s="25">
        <v>13137127157</v>
      </c>
    </row>
    <row r="12" spans="1:9" s="3" customFormat="1" ht="90" customHeight="1">
      <c r="A12" s="21">
        <v>7</v>
      </c>
      <c r="B12" s="30" t="s">
        <v>36</v>
      </c>
      <c r="C12" s="26" t="s">
        <v>37</v>
      </c>
      <c r="D12" s="26">
        <v>37200</v>
      </c>
      <c r="E12" s="26" t="s">
        <v>38</v>
      </c>
      <c r="F12" s="26" t="s">
        <v>39</v>
      </c>
      <c r="G12" s="26" t="s">
        <v>17</v>
      </c>
      <c r="H12" s="31" t="s">
        <v>40</v>
      </c>
      <c r="I12" s="31">
        <v>15238066136</v>
      </c>
    </row>
    <row r="13" spans="1:9" s="3" customFormat="1" ht="76.5" customHeight="1">
      <c r="A13" s="21">
        <v>8</v>
      </c>
      <c r="B13" s="27" t="s">
        <v>41</v>
      </c>
      <c r="C13" s="28" t="s">
        <v>42</v>
      </c>
      <c r="D13" s="27">
        <v>30000</v>
      </c>
      <c r="E13" s="29" t="s">
        <v>43</v>
      </c>
      <c r="F13" s="25" t="s">
        <v>44</v>
      </c>
      <c r="G13" s="27" t="s">
        <v>23</v>
      </c>
      <c r="H13" s="27" t="s">
        <v>45</v>
      </c>
      <c r="I13" s="25">
        <v>18538129888</v>
      </c>
    </row>
    <row r="14" spans="1:9" s="2" customFormat="1" ht="96">
      <c r="A14" s="21">
        <v>9</v>
      </c>
      <c r="B14" s="22" t="s">
        <v>46</v>
      </c>
      <c r="C14" s="32" t="s">
        <v>47</v>
      </c>
      <c r="D14" s="33">
        <v>15400</v>
      </c>
      <c r="E14" s="34" t="s">
        <v>21</v>
      </c>
      <c r="F14" s="25" t="s">
        <v>22</v>
      </c>
      <c r="G14" s="35" t="s">
        <v>17</v>
      </c>
      <c r="H14" s="34" t="s">
        <v>48</v>
      </c>
      <c r="I14" s="34">
        <v>13598893572</v>
      </c>
    </row>
    <row r="15" spans="1:9" s="3" customFormat="1" ht="14.25">
      <c r="A15" s="19"/>
      <c r="B15" s="19" t="s">
        <v>49</v>
      </c>
      <c r="C15" s="19">
        <f>COUNTA(B16:B24)</f>
        <v>9</v>
      </c>
      <c r="D15" s="20">
        <f>SUM(D16:D24)</f>
        <v>2345719.1729</v>
      </c>
      <c r="E15" s="19"/>
      <c r="F15" s="19"/>
      <c r="G15" s="19"/>
      <c r="H15" s="19"/>
      <c r="I15" s="19"/>
    </row>
    <row r="16" spans="1:9" s="3" customFormat="1" ht="63.75" customHeight="1">
      <c r="A16" s="36">
        <v>1</v>
      </c>
      <c r="B16" s="27" t="s">
        <v>50</v>
      </c>
      <c r="C16" s="37" t="s">
        <v>51</v>
      </c>
      <c r="D16" s="38">
        <v>1596934.11</v>
      </c>
      <c r="E16" s="29" t="s">
        <v>52</v>
      </c>
      <c r="F16" s="25" t="s">
        <v>22</v>
      </c>
      <c r="G16" s="35" t="s">
        <v>17</v>
      </c>
      <c r="H16" s="35" t="s">
        <v>53</v>
      </c>
      <c r="I16" s="25">
        <v>13603710722</v>
      </c>
    </row>
    <row r="17" spans="1:9" s="3" customFormat="1" ht="48">
      <c r="A17" s="36">
        <v>2</v>
      </c>
      <c r="B17" s="27" t="s">
        <v>54</v>
      </c>
      <c r="C17" s="28" t="s">
        <v>55</v>
      </c>
      <c r="D17" s="27">
        <v>215000</v>
      </c>
      <c r="E17" s="29" t="s">
        <v>56</v>
      </c>
      <c r="F17" s="25" t="s">
        <v>22</v>
      </c>
      <c r="G17" s="27" t="s">
        <v>17</v>
      </c>
      <c r="H17" s="27" t="s">
        <v>53</v>
      </c>
      <c r="I17" s="25">
        <v>13603710722</v>
      </c>
    </row>
    <row r="18" spans="1:9" s="3" customFormat="1" ht="24">
      <c r="A18" s="36">
        <v>3</v>
      </c>
      <c r="B18" s="36" t="s">
        <v>57</v>
      </c>
      <c r="C18" s="39" t="s">
        <v>58</v>
      </c>
      <c r="D18" s="40">
        <v>193750</v>
      </c>
      <c r="E18" s="29" t="s">
        <v>59</v>
      </c>
      <c r="F18" s="25" t="s">
        <v>44</v>
      </c>
      <c r="G18" s="27" t="s">
        <v>17</v>
      </c>
      <c r="H18" s="27" t="s">
        <v>60</v>
      </c>
      <c r="I18" s="25">
        <v>13838085056</v>
      </c>
    </row>
    <row r="19" spans="1:9" s="3" customFormat="1" ht="24">
      <c r="A19" s="36">
        <v>4</v>
      </c>
      <c r="B19" s="36" t="s">
        <v>61</v>
      </c>
      <c r="C19" s="28" t="s">
        <v>62</v>
      </c>
      <c r="D19" s="27">
        <v>100000</v>
      </c>
      <c r="E19" s="29" t="s">
        <v>59</v>
      </c>
      <c r="F19" s="25" t="s">
        <v>44</v>
      </c>
      <c r="G19" s="27" t="s">
        <v>17</v>
      </c>
      <c r="H19" s="27" t="s">
        <v>63</v>
      </c>
      <c r="I19" s="25">
        <v>18595670522</v>
      </c>
    </row>
    <row r="20" spans="1:9" s="3" customFormat="1" ht="51.75" customHeight="1">
      <c r="A20" s="36">
        <v>5</v>
      </c>
      <c r="B20" s="27" t="s">
        <v>64</v>
      </c>
      <c r="C20" s="28" t="s">
        <v>65</v>
      </c>
      <c r="D20" s="40">
        <v>66556.9</v>
      </c>
      <c r="E20" s="29" t="s">
        <v>66</v>
      </c>
      <c r="F20" s="25" t="s">
        <v>22</v>
      </c>
      <c r="G20" s="27" t="s">
        <v>17</v>
      </c>
      <c r="H20" s="27" t="s">
        <v>53</v>
      </c>
      <c r="I20" s="25">
        <v>13603710722</v>
      </c>
    </row>
    <row r="21" spans="1:9" s="3" customFormat="1" ht="48">
      <c r="A21" s="36">
        <v>6</v>
      </c>
      <c r="B21" s="27" t="s">
        <v>67</v>
      </c>
      <c r="C21" s="28" t="s">
        <v>68</v>
      </c>
      <c r="D21" s="40">
        <v>57400</v>
      </c>
      <c r="E21" s="29" t="s">
        <v>15</v>
      </c>
      <c r="F21" s="25" t="s">
        <v>22</v>
      </c>
      <c r="G21" s="27" t="s">
        <v>23</v>
      </c>
      <c r="H21" s="27" t="s">
        <v>53</v>
      </c>
      <c r="I21" s="25">
        <v>13603710722</v>
      </c>
    </row>
    <row r="22" spans="1:9" s="3" customFormat="1" ht="51" customHeight="1">
      <c r="A22" s="36">
        <v>7</v>
      </c>
      <c r="B22" s="27" t="s">
        <v>69</v>
      </c>
      <c r="C22" s="28" t="s">
        <v>70</v>
      </c>
      <c r="D22" s="40">
        <v>48673.13</v>
      </c>
      <c r="E22" s="41" t="s">
        <v>66</v>
      </c>
      <c r="F22" s="42" t="s">
        <v>22</v>
      </c>
      <c r="G22" s="27" t="s">
        <v>17</v>
      </c>
      <c r="H22" s="27" t="s">
        <v>53</v>
      </c>
      <c r="I22" s="42">
        <v>13603710722</v>
      </c>
    </row>
    <row r="23" spans="1:9" s="3" customFormat="1" ht="51.75" customHeight="1">
      <c r="A23" s="36">
        <v>8</v>
      </c>
      <c r="B23" s="27" t="s">
        <v>71</v>
      </c>
      <c r="C23" s="28" t="s">
        <v>72</v>
      </c>
      <c r="D23" s="40">
        <v>37551.78</v>
      </c>
      <c r="E23" s="29" t="s">
        <v>73</v>
      </c>
      <c r="F23" s="25" t="s">
        <v>22</v>
      </c>
      <c r="G23" s="27" t="s">
        <v>17</v>
      </c>
      <c r="H23" s="27" t="s">
        <v>53</v>
      </c>
      <c r="I23" s="25">
        <v>13603710722</v>
      </c>
    </row>
    <row r="24" spans="1:9" s="3" customFormat="1" ht="36">
      <c r="A24" s="36">
        <v>9</v>
      </c>
      <c r="B24" s="27" t="s">
        <v>74</v>
      </c>
      <c r="C24" s="28" t="s">
        <v>75</v>
      </c>
      <c r="D24" s="40">
        <v>29853.2529</v>
      </c>
      <c r="E24" s="29" t="s">
        <v>76</v>
      </c>
      <c r="F24" s="25" t="s">
        <v>22</v>
      </c>
      <c r="G24" s="27" t="s">
        <v>17</v>
      </c>
      <c r="H24" s="27" t="s">
        <v>53</v>
      </c>
      <c r="I24" s="25">
        <v>13603710722</v>
      </c>
    </row>
    <row r="25" spans="1:9" s="3" customFormat="1" ht="14.25">
      <c r="A25" s="19"/>
      <c r="B25" s="19" t="s">
        <v>77</v>
      </c>
      <c r="C25" s="19">
        <f>COUNTA(B26:B27)</f>
        <v>2</v>
      </c>
      <c r="D25" s="20">
        <f>SUM(D26:D27)</f>
        <v>24000</v>
      </c>
      <c r="E25" s="19"/>
      <c r="F25" s="19"/>
      <c r="G25" s="19"/>
      <c r="H25" s="19"/>
      <c r="I25" s="19"/>
    </row>
    <row r="26" spans="1:9" s="3" customFormat="1" ht="102" customHeight="1">
      <c r="A26" s="21">
        <v>1</v>
      </c>
      <c r="B26" s="30" t="s">
        <v>78</v>
      </c>
      <c r="C26" s="26" t="s">
        <v>79</v>
      </c>
      <c r="D26" s="26">
        <v>22000</v>
      </c>
      <c r="E26" s="26" t="s">
        <v>38</v>
      </c>
      <c r="F26" s="26" t="s">
        <v>80</v>
      </c>
      <c r="G26" s="27" t="s">
        <v>17</v>
      </c>
      <c r="H26" s="43" t="s">
        <v>81</v>
      </c>
      <c r="I26" s="67">
        <v>15617855444</v>
      </c>
    </row>
    <row r="27" spans="1:9" s="3" customFormat="1" ht="90" customHeight="1">
      <c r="A27" s="21">
        <v>2</v>
      </c>
      <c r="B27" s="27" t="s">
        <v>82</v>
      </c>
      <c r="C27" s="28" t="s">
        <v>83</v>
      </c>
      <c r="D27" s="27">
        <v>2000</v>
      </c>
      <c r="E27" s="41" t="s">
        <v>15</v>
      </c>
      <c r="F27" s="42" t="s">
        <v>84</v>
      </c>
      <c r="G27" s="27" t="s">
        <v>85</v>
      </c>
      <c r="H27" s="27" t="s">
        <v>86</v>
      </c>
      <c r="I27" s="42">
        <v>19937127569</v>
      </c>
    </row>
    <row r="28" spans="1:9" s="3" customFormat="1" ht="14.25">
      <c r="A28" s="19"/>
      <c r="B28" s="19" t="s">
        <v>87</v>
      </c>
      <c r="C28" s="19">
        <f>COUNTA(B29:B30)</f>
        <v>2</v>
      </c>
      <c r="D28" s="19">
        <f>SUM(D29:D30)</f>
        <v>458353</v>
      </c>
      <c r="E28" s="19"/>
      <c r="F28" s="19"/>
      <c r="G28" s="19"/>
      <c r="H28" s="19"/>
      <c r="I28" s="19"/>
    </row>
    <row r="29" spans="1:9" ht="75" customHeight="1">
      <c r="A29" s="21">
        <v>1</v>
      </c>
      <c r="B29" s="27" t="s">
        <v>88</v>
      </c>
      <c r="C29" s="28" t="s">
        <v>89</v>
      </c>
      <c r="D29" s="27">
        <v>280000</v>
      </c>
      <c r="E29" s="41" t="s">
        <v>90</v>
      </c>
      <c r="F29" s="42" t="s">
        <v>84</v>
      </c>
      <c r="G29" s="27" t="s">
        <v>17</v>
      </c>
      <c r="H29" s="27" t="s">
        <v>91</v>
      </c>
      <c r="I29" s="42">
        <v>13838055001</v>
      </c>
    </row>
    <row r="30" spans="1:9" s="3" customFormat="1" ht="90" customHeight="1">
      <c r="A30" s="21">
        <v>2</v>
      </c>
      <c r="B30" s="26" t="s">
        <v>92</v>
      </c>
      <c r="C30" s="26" t="s">
        <v>93</v>
      </c>
      <c r="D30" s="26">
        <v>178353</v>
      </c>
      <c r="E30" s="26" t="s">
        <v>21</v>
      </c>
      <c r="F30" s="25" t="s">
        <v>22</v>
      </c>
      <c r="G30" s="27" t="s">
        <v>17</v>
      </c>
      <c r="H30" s="26" t="s">
        <v>27</v>
      </c>
      <c r="I30" s="26">
        <v>18137843887</v>
      </c>
    </row>
    <row r="31" spans="1:9" s="3" customFormat="1" ht="14.25">
      <c r="A31" s="19"/>
      <c r="B31" s="19" t="s">
        <v>94</v>
      </c>
      <c r="C31" s="19">
        <f>COUNTA(B32:B33)</f>
        <v>2</v>
      </c>
      <c r="D31" s="20">
        <f>SUM(D32:D33)</f>
        <v>278047.5</v>
      </c>
      <c r="E31" s="19"/>
      <c r="F31" s="19"/>
      <c r="G31" s="19"/>
      <c r="H31" s="19"/>
      <c r="I31" s="19"/>
    </row>
    <row r="32" spans="1:9" s="3" customFormat="1" ht="84">
      <c r="A32" s="25">
        <v>1</v>
      </c>
      <c r="B32" s="25" t="s">
        <v>95</v>
      </c>
      <c r="C32" s="25" t="s">
        <v>96</v>
      </c>
      <c r="D32" s="40">
        <v>134211.57</v>
      </c>
      <c r="E32" s="25" t="s">
        <v>97</v>
      </c>
      <c r="F32" s="25" t="s">
        <v>44</v>
      </c>
      <c r="G32" s="44" t="s">
        <v>23</v>
      </c>
      <c r="H32" s="27" t="s">
        <v>98</v>
      </c>
      <c r="I32" s="25">
        <v>15225156538</v>
      </c>
    </row>
    <row r="33" spans="1:9" s="3" customFormat="1" ht="84">
      <c r="A33" s="25">
        <v>2</v>
      </c>
      <c r="B33" s="25" t="s">
        <v>99</v>
      </c>
      <c r="C33" s="25" t="s">
        <v>100</v>
      </c>
      <c r="D33" s="40">
        <v>143835.93</v>
      </c>
      <c r="E33" s="25" t="s">
        <v>97</v>
      </c>
      <c r="F33" s="25" t="s">
        <v>44</v>
      </c>
      <c r="G33" s="44" t="s">
        <v>23</v>
      </c>
      <c r="H33" s="27" t="s">
        <v>98</v>
      </c>
      <c r="I33" s="25">
        <v>15225156538</v>
      </c>
    </row>
    <row r="34" spans="1:9" s="3" customFormat="1" ht="14.25">
      <c r="A34" s="19"/>
      <c r="B34" s="19" t="s">
        <v>101</v>
      </c>
      <c r="C34" s="19">
        <f>COUNTA(B35:B43)</f>
        <v>9</v>
      </c>
      <c r="D34" s="19">
        <f>SUM(D35:D43)</f>
        <v>2941200</v>
      </c>
      <c r="E34" s="19"/>
      <c r="F34" s="19"/>
      <c r="G34" s="19"/>
      <c r="H34" s="19"/>
      <c r="I34" s="19"/>
    </row>
    <row r="35" spans="1:9" s="3" customFormat="1" ht="75.75" customHeight="1">
      <c r="A35" s="36">
        <v>1</v>
      </c>
      <c r="B35" s="45" t="s">
        <v>102</v>
      </c>
      <c r="C35" s="46" t="s">
        <v>103</v>
      </c>
      <c r="D35" s="45">
        <v>720000</v>
      </c>
      <c r="E35" s="45" t="s">
        <v>38</v>
      </c>
      <c r="F35" s="42" t="s">
        <v>84</v>
      </c>
      <c r="G35" s="44" t="s">
        <v>23</v>
      </c>
      <c r="H35" s="47" t="s">
        <v>104</v>
      </c>
      <c r="I35" s="47">
        <v>13592452865</v>
      </c>
    </row>
    <row r="36" spans="1:9" s="3" customFormat="1" ht="64.5" customHeight="1">
      <c r="A36" s="36">
        <v>2</v>
      </c>
      <c r="B36" s="45" t="s">
        <v>105</v>
      </c>
      <c r="C36" s="46" t="s">
        <v>106</v>
      </c>
      <c r="D36" s="45">
        <v>630000</v>
      </c>
      <c r="E36" s="45" t="s">
        <v>38</v>
      </c>
      <c r="F36" s="42" t="s">
        <v>84</v>
      </c>
      <c r="G36" s="44" t="s">
        <v>23</v>
      </c>
      <c r="H36" s="47" t="s">
        <v>104</v>
      </c>
      <c r="I36" s="47">
        <v>13592452865</v>
      </c>
    </row>
    <row r="37" spans="1:9" s="3" customFormat="1" ht="64.5" customHeight="1">
      <c r="A37" s="36">
        <v>3</v>
      </c>
      <c r="B37" s="45" t="s">
        <v>107</v>
      </c>
      <c r="C37" s="46" t="s">
        <v>108</v>
      </c>
      <c r="D37" s="45">
        <v>500000</v>
      </c>
      <c r="E37" s="45" t="s">
        <v>38</v>
      </c>
      <c r="F37" s="42" t="s">
        <v>84</v>
      </c>
      <c r="G37" s="44" t="s">
        <v>23</v>
      </c>
      <c r="H37" s="47" t="s">
        <v>104</v>
      </c>
      <c r="I37" s="47">
        <v>13592452865</v>
      </c>
    </row>
    <row r="38" spans="1:9" ht="60">
      <c r="A38" s="36">
        <v>4</v>
      </c>
      <c r="B38" s="26" t="s">
        <v>109</v>
      </c>
      <c r="C38" s="48" t="s">
        <v>110</v>
      </c>
      <c r="D38" s="49">
        <v>478000</v>
      </c>
      <c r="E38" s="34" t="s">
        <v>111</v>
      </c>
      <c r="F38" s="34" t="s">
        <v>112</v>
      </c>
      <c r="G38" s="44" t="s">
        <v>23</v>
      </c>
      <c r="H38" s="34" t="s">
        <v>113</v>
      </c>
      <c r="I38" s="34">
        <v>13783603632</v>
      </c>
    </row>
    <row r="39" spans="1:9" ht="51.75" customHeight="1">
      <c r="A39" s="36">
        <v>5</v>
      </c>
      <c r="B39" s="50" t="s">
        <v>114</v>
      </c>
      <c r="C39" s="44" t="s">
        <v>115</v>
      </c>
      <c r="D39" s="45">
        <v>283800</v>
      </c>
      <c r="E39" s="45" t="s">
        <v>38</v>
      </c>
      <c r="F39" s="42" t="s">
        <v>84</v>
      </c>
      <c r="G39" s="27" t="s">
        <v>17</v>
      </c>
      <c r="H39" s="47" t="s">
        <v>104</v>
      </c>
      <c r="I39" s="47">
        <v>13592452865</v>
      </c>
    </row>
    <row r="40" spans="1:9" ht="75.75" customHeight="1">
      <c r="A40" s="36">
        <v>6</v>
      </c>
      <c r="B40" s="44" t="s">
        <v>116</v>
      </c>
      <c r="C40" s="44" t="s">
        <v>117</v>
      </c>
      <c r="D40" s="44">
        <v>220000</v>
      </c>
      <c r="E40" s="44" t="s">
        <v>97</v>
      </c>
      <c r="F40" s="34" t="s">
        <v>118</v>
      </c>
      <c r="G40" s="44" t="s">
        <v>23</v>
      </c>
      <c r="H40" s="34" t="s">
        <v>119</v>
      </c>
      <c r="I40" s="34">
        <v>15937153500</v>
      </c>
    </row>
    <row r="41" spans="1:9" s="3" customFormat="1" ht="39" customHeight="1">
      <c r="A41" s="36">
        <v>7</v>
      </c>
      <c r="B41" s="44" t="s">
        <v>120</v>
      </c>
      <c r="C41" s="51" t="s">
        <v>121</v>
      </c>
      <c r="D41" s="44">
        <v>50000</v>
      </c>
      <c r="E41" s="44" t="s">
        <v>111</v>
      </c>
      <c r="F41" s="34" t="s">
        <v>112</v>
      </c>
      <c r="G41" s="52" t="s">
        <v>23</v>
      </c>
      <c r="H41" s="34" t="s">
        <v>122</v>
      </c>
      <c r="I41" s="34">
        <v>13526803860</v>
      </c>
    </row>
    <row r="42" spans="1:9" s="3" customFormat="1" ht="60">
      <c r="A42" s="36">
        <v>8</v>
      </c>
      <c r="B42" s="53" t="s">
        <v>123</v>
      </c>
      <c r="C42" s="54" t="s">
        <v>124</v>
      </c>
      <c r="D42" s="53">
        <v>37200</v>
      </c>
      <c r="E42" s="44" t="s">
        <v>43</v>
      </c>
      <c r="F42" s="55" t="s">
        <v>44</v>
      </c>
      <c r="G42" s="23" t="s">
        <v>17</v>
      </c>
      <c r="H42" s="34" t="s">
        <v>125</v>
      </c>
      <c r="I42" s="34">
        <v>13903863779</v>
      </c>
    </row>
    <row r="43" spans="1:9" s="3" customFormat="1" ht="91.5" customHeight="1">
      <c r="A43" s="36">
        <v>9</v>
      </c>
      <c r="B43" s="56" t="s">
        <v>126</v>
      </c>
      <c r="C43" s="57" t="s">
        <v>127</v>
      </c>
      <c r="D43" s="58">
        <v>22200</v>
      </c>
      <c r="E43" s="36" t="s">
        <v>21</v>
      </c>
      <c r="F43" s="36" t="s">
        <v>22</v>
      </c>
      <c r="G43" s="23" t="s">
        <v>17</v>
      </c>
      <c r="H43" s="36" t="s">
        <v>128</v>
      </c>
      <c r="I43" s="36">
        <v>13838553738</v>
      </c>
    </row>
    <row r="44" spans="1:9" s="3" customFormat="1" ht="14.25">
      <c r="A44" s="19"/>
      <c r="B44" s="19" t="s">
        <v>129</v>
      </c>
      <c r="C44" s="19">
        <f>COUNTA(B45:B48)</f>
        <v>4</v>
      </c>
      <c r="D44" s="19">
        <f>SUM(D45:D48)</f>
        <v>1084000</v>
      </c>
      <c r="E44" s="19"/>
      <c r="F44" s="19"/>
      <c r="G44" s="19"/>
      <c r="H44" s="19"/>
      <c r="I44" s="19"/>
    </row>
    <row r="45" spans="1:9" ht="76.5" customHeight="1">
      <c r="A45" s="21">
        <v>1</v>
      </c>
      <c r="B45" s="22" t="s">
        <v>130</v>
      </c>
      <c r="C45" s="22" t="s">
        <v>131</v>
      </c>
      <c r="D45" s="22">
        <v>720000</v>
      </c>
      <c r="E45" s="22" t="s">
        <v>15</v>
      </c>
      <c r="F45" s="22" t="s">
        <v>132</v>
      </c>
      <c r="G45" s="22" t="s">
        <v>23</v>
      </c>
      <c r="H45" s="22" t="s">
        <v>133</v>
      </c>
      <c r="I45" s="22" t="s">
        <v>134</v>
      </c>
    </row>
    <row r="46" spans="1:9" s="3" customFormat="1" ht="67.5" customHeight="1">
      <c r="A46" s="26">
        <v>2</v>
      </c>
      <c r="B46" s="30" t="s">
        <v>135</v>
      </c>
      <c r="C46" s="26" t="s">
        <v>136</v>
      </c>
      <c r="D46" s="26">
        <v>260000</v>
      </c>
      <c r="E46" s="26" t="s">
        <v>38</v>
      </c>
      <c r="F46" s="26" t="s">
        <v>80</v>
      </c>
      <c r="G46" s="23" t="s">
        <v>17</v>
      </c>
      <c r="H46" s="43" t="s">
        <v>81</v>
      </c>
      <c r="I46" s="67">
        <v>15617855444</v>
      </c>
    </row>
    <row r="47" spans="1:9" s="3" customFormat="1" ht="78" customHeight="1">
      <c r="A47" s="26">
        <v>3</v>
      </c>
      <c r="B47" s="30" t="s">
        <v>137</v>
      </c>
      <c r="C47" s="26" t="s">
        <v>138</v>
      </c>
      <c r="D47" s="26">
        <v>53000</v>
      </c>
      <c r="E47" s="26" t="s">
        <v>38</v>
      </c>
      <c r="F47" s="26" t="s">
        <v>80</v>
      </c>
      <c r="G47" s="23" t="s">
        <v>17</v>
      </c>
      <c r="H47" s="43" t="s">
        <v>81</v>
      </c>
      <c r="I47" s="67">
        <v>15617855444</v>
      </c>
    </row>
    <row r="48" spans="1:9" s="3" customFormat="1" ht="51.75" customHeight="1">
      <c r="A48" s="26">
        <v>4</v>
      </c>
      <c r="B48" s="30" t="s">
        <v>139</v>
      </c>
      <c r="C48" s="26" t="s">
        <v>140</v>
      </c>
      <c r="D48" s="26">
        <v>51000</v>
      </c>
      <c r="E48" s="26" t="s">
        <v>38</v>
      </c>
      <c r="F48" s="26" t="s">
        <v>80</v>
      </c>
      <c r="G48" s="23" t="s">
        <v>17</v>
      </c>
      <c r="H48" s="43" t="s">
        <v>81</v>
      </c>
      <c r="I48" s="67">
        <v>15617855444</v>
      </c>
    </row>
    <row r="49" spans="1:9" ht="14.25">
      <c r="A49" s="19"/>
      <c r="B49" s="19" t="s">
        <v>141</v>
      </c>
      <c r="C49" s="19">
        <f>COUNTA(B50:B56)</f>
        <v>7</v>
      </c>
      <c r="D49" s="19">
        <f>SUM(D50:D56)</f>
        <v>567455</v>
      </c>
      <c r="E49" s="19"/>
      <c r="F49" s="19"/>
      <c r="G49" s="19"/>
      <c r="H49" s="19"/>
      <c r="I49" s="19"/>
    </row>
    <row r="50" spans="1:9" ht="90" customHeight="1">
      <c r="A50" s="36">
        <v>1</v>
      </c>
      <c r="B50" s="27" t="s">
        <v>142</v>
      </c>
      <c r="C50" s="28" t="s">
        <v>143</v>
      </c>
      <c r="D50" s="27">
        <v>340000</v>
      </c>
      <c r="E50" s="29" t="s">
        <v>34</v>
      </c>
      <c r="F50" s="25" t="s">
        <v>144</v>
      </c>
      <c r="G50" s="23" t="s">
        <v>17</v>
      </c>
      <c r="H50" s="27" t="s">
        <v>145</v>
      </c>
      <c r="I50" s="25">
        <v>18638880240</v>
      </c>
    </row>
    <row r="51" spans="1:9" ht="51" customHeight="1">
      <c r="A51" s="26">
        <v>2</v>
      </c>
      <c r="B51" s="30" t="s">
        <v>146</v>
      </c>
      <c r="C51" s="26" t="s">
        <v>147</v>
      </c>
      <c r="D51" s="26">
        <v>120070</v>
      </c>
      <c r="E51" s="26" t="s">
        <v>38</v>
      </c>
      <c r="F51" s="26" t="s">
        <v>39</v>
      </c>
      <c r="G51" s="23" t="s">
        <v>17</v>
      </c>
      <c r="H51" s="31" t="s">
        <v>40</v>
      </c>
      <c r="I51" s="31">
        <v>15238066136</v>
      </c>
    </row>
    <row r="52" spans="1:9" ht="63.75" customHeight="1">
      <c r="A52" s="36">
        <v>3</v>
      </c>
      <c r="B52" s="35" t="s">
        <v>148</v>
      </c>
      <c r="C52" s="37" t="s">
        <v>149</v>
      </c>
      <c r="D52" s="35">
        <v>31385</v>
      </c>
      <c r="E52" s="59" t="s">
        <v>43</v>
      </c>
      <c r="F52" s="59" t="s">
        <v>118</v>
      </c>
      <c r="G52" s="35" t="s">
        <v>23</v>
      </c>
      <c r="H52" s="35" t="s">
        <v>150</v>
      </c>
      <c r="I52" s="59">
        <v>17337133229</v>
      </c>
    </row>
    <row r="53" spans="1:9" ht="60">
      <c r="A53" s="36">
        <v>4</v>
      </c>
      <c r="B53" s="60" t="s">
        <v>151</v>
      </c>
      <c r="C53" s="61" t="s">
        <v>152</v>
      </c>
      <c r="D53" s="62">
        <v>30000</v>
      </c>
      <c r="E53" s="63" t="s">
        <v>153</v>
      </c>
      <c r="F53" s="60" t="s">
        <v>84</v>
      </c>
      <c r="G53" s="60" t="s">
        <v>17</v>
      </c>
      <c r="H53" s="60" t="s">
        <v>154</v>
      </c>
      <c r="I53" s="62">
        <v>13140017899</v>
      </c>
    </row>
    <row r="54" spans="1:9" ht="51.75" customHeight="1">
      <c r="A54" s="36">
        <v>5</v>
      </c>
      <c r="B54" s="30" t="s">
        <v>155</v>
      </c>
      <c r="C54" s="26" t="s">
        <v>156</v>
      </c>
      <c r="D54" s="26">
        <v>18000</v>
      </c>
      <c r="E54" s="26" t="s">
        <v>38</v>
      </c>
      <c r="F54" s="26" t="s">
        <v>80</v>
      </c>
      <c r="G54" s="23" t="s">
        <v>17</v>
      </c>
      <c r="H54" s="43" t="s">
        <v>81</v>
      </c>
      <c r="I54" s="67">
        <v>15617855444</v>
      </c>
    </row>
    <row r="55" spans="1:9" ht="73.5" customHeight="1">
      <c r="A55" s="36">
        <v>6</v>
      </c>
      <c r="B55" s="36" t="s">
        <v>157</v>
      </c>
      <c r="C55" s="57" t="s">
        <v>158</v>
      </c>
      <c r="D55" s="64">
        <v>15000</v>
      </c>
      <c r="E55" s="65" t="s">
        <v>111</v>
      </c>
      <c r="F55" s="36" t="s">
        <v>44</v>
      </c>
      <c r="G55" s="36" t="s">
        <v>23</v>
      </c>
      <c r="H55" s="36" t="s">
        <v>159</v>
      </c>
      <c r="I55" s="36">
        <v>13526633440</v>
      </c>
    </row>
    <row r="56" spans="1:9" ht="60">
      <c r="A56" s="26">
        <v>7</v>
      </c>
      <c r="B56" s="34" t="s">
        <v>160</v>
      </c>
      <c r="C56" s="32" t="s">
        <v>161</v>
      </c>
      <c r="D56" s="49">
        <v>13000</v>
      </c>
      <c r="E56" s="34" t="s">
        <v>162</v>
      </c>
      <c r="F56" s="34" t="s">
        <v>163</v>
      </c>
      <c r="G56" s="23" t="s">
        <v>17</v>
      </c>
      <c r="H56" s="34" t="s">
        <v>164</v>
      </c>
      <c r="I56" s="34">
        <v>15093181577</v>
      </c>
    </row>
    <row r="57" spans="1:9" ht="13.5">
      <c r="A57" s="66"/>
      <c r="B57" s="66"/>
      <c r="C57" s="66"/>
      <c r="D57" s="66"/>
      <c r="E57" s="66"/>
      <c r="F57" s="66"/>
      <c r="G57" s="66"/>
      <c r="H57" s="66"/>
      <c r="I57" s="66"/>
    </row>
  </sheetData>
  <sheetProtection/>
  <autoFilter ref="A3:I56"/>
  <mergeCells count="2">
    <mergeCell ref="A1:I1"/>
    <mergeCell ref="H2:I2"/>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雪一刀</cp:lastModifiedBy>
  <dcterms:created xsi:type="dcterms:W3CDTF">2023-12-02T09:17:11Z</dcterms:created>
  <dcterms:modified xsi:type="dcterms:W3CDTF">2024-01-03T03:15:53Z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9A336962DB8E411A938736AEFF4BE07A_12</vt:lpwstr>
  </property>
</Properties>
</file>